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2020-2\опт 2020\каталоги и прайсы финал\сухие полы\PDF\прайс дилер\"/>
    </mc:Choice>
  </mc:AlternateContent>
  <bookViews>
    <workbookView xWindow="0" yWindow="0" windowWidth="19200" windowHeight="9372" tabRatio="691" firstSheet="8" activeTab="12"/>
  </bookViews>
  <sheets>
    <sheet name="оглавление" sheetId="71" r:id="rId1"/>
    <sheet name="cухие теплые полы AlfaMix " sheetId="85" r:id="rId2"/>
    <sheet name="ультратонкие полы AlfaMix" sheetId="114" r:id="rId3"/>
    <sheet name="холодные потолки AlfaMix" sheetId="112" r:id="rId4"/>
    <sheet name="комплектующие к ТП AlfaMix" sheetId="21" r:id="rId5"/>
    <sheet name="трубы PERT и МП AlfaMix" sheetId="105" r:id="rId6"/>
    <sheet name="медный пресс-фитинг Frabo" sheetId="101" r:id="rId7"/>
    <sheet name="коллекторы теплого пола AlfaMix" sheetId="103" r:id="rId8"/>
    <sheet name="краны шаровые NTM" sheetId="108" r:id="rId9"/>
    <sheet name="резьбовой фитинг Rinaldi" sheetId="104" r:id="rId10"/>
    <sheet name="пресс-фитинг NTM" sheetId="109" r:id="rId11"/>
    <sheet name="группы монтажа котелен AlfaMix" sheetId="115" r:id="rId12"/>
    <sheet name="дешлам. и деаер. Vira" sheetId="116" r:id="rId13"/>
    <sheet name="WILO" sheetId="117" r:id="rId14"/>
    <sheet name="Spirotech" sheetId="118" r:id="rId15"/>
  </sheets>
  <calcPr calcId="152511" refMode="R1C1"/>
</workbook>
</file>

<file path=xl/calcChain.xml><?xml version="1.0" encoding="utf-8"?>
<calcChain xmlns="http://schemas.openxmlformats.org/spreadsheetml/2006/main">
  <c r="D30" i="118" l="1"/>
  <c r="D31" i="118"/>
  <c r="D29" i="118"/>
  <c r="D21" i="118"/>
  <c r="D22" i="118"/>
  <c r="D23" i="118"/>
  <c r="D24" i="118"/>
  <c r="D25" i="118"/>
  <c r="D26" i="118"/>
  <c r="D27" i="118"/>
  <c r="D20" i="118"/>
  <c r="D13" i="118"/>
  <c r="D14" i="118"/>
  <c r="D15" i="118"/>
  <c r="D16" i="118"/>
  <c r="D17" i="118"/>
  <c r="D18" i="118"/>
  <c r="D12" i="118"/>
  <c r="D48" i="117" l="1"/>
  <c r="D47" i="117"/>
  <c r="D46" i="117"/>
  <c r="D45" i="117"/>
  <c r="D44" i="117"/>
  <c r="D42" i="117"/>
  <c r="D41" i="117"/>
  <c r="D40" i="117"/>
  <c r="D38" i="117"/>
  <c r="D37" i="117"/>
  <c r="D36" i="117"/>
  <c r="D34" i="117"/>
  <c r="D33" i="117"/>
  <c r="D32" i="117"/>
  <c r="D30" i="117"/>
  <c r="D29" i="117"/>
  <c r="D28" i="117"/>
  <c r="D27" i="117"/>
  <c r="D25" i="117"/>
  <c r="D24" i="117"/>
  <c r="D23" i="117"/>
  <c r="D22" i="117"/>
  <c r="D21" i="117"/>
  <c r="D19" i="117"/>
  <c r="D18" i="117"/>
  <c r="D17" i="117"/>
  <c r="D16" i="117"/>
</calcChain>
</file>

<file path=xl/sharedStrings.xml><?xml version="1.0" encoding="utf-8"?>
<sst xmlns="http://schemas.openxmlformats.org/spreadsheetml/2006/main" count="1012" uniqueCount="938">
  <si>
    <t>Артикул</t>
  </si>
  <si>
    <t>www.alfamix.com.ua</t>
  </si>
  <si>
    <t>Цена</t>
  </si>
  <si>
    <t xml:space="preserve">   Наименование</t>
  </si>
  <si>
    <t>Лента краевая с клееем и фольгой 150х8мм (25м в рулоне) (Польша) F-066742 Alfamix (м.)</t>
  </si>
  <si>
    <t>Планка к теплому полу с клейкой лентой 16-18мм (Польша) F-063598 Alfamix (шт.)</t>
  </si>
  <si>
    <t>Скоба для такера 40мм для труб 14-20мм (300 шт) (Польша) Alfamix F-063628 (шт.)</t>
  </si>
  <si>
    <t>Фольга к пенополистиролу  50.0м х 1.0м (Польша) F-697585 Alfamix (Польша) (м.кв.)</t>
  </si>
  <si>
    <t>Дилатационный профиль теплого пола 2000x23x280мм (Польша) F-065905 Alfamix (шт.)</t>
  </si>
  <si>
    <t>Разматыватель трубный для бухт до 600м. (Польша) F-061144 Alfamix (шт.)</t>
  </si>
  <si>
    <t>Такер для теплого пола с сумкой (Польша) F-061914 Alfamix (шт.)</t>
  </si>
  <si>
    <t xml:space="preserve">  Материалы по монтажу бетонных теплых полов (Польша)</t>
  </si>
  <si>
    <t xml:space="preserve"> Медный пресс-фитинг Frabo (Италия)</t>
  </si>
  <si>
    <t xml:space="preserve">   Наименование </t>
  </si>
  <si>
    <t>Коллекторы теплого пола (Италия)</t>
  </si>
  <si>
    <t>Комплектующие (Италия)</t>
  </si>
  <si>
    <t xml:space="preserve">Сгон прямой 1/2" (никель) (Италия) </t>
  </si>
  <si>
    <t xml:space="preserve">Сгон прямой 3/4" (никель) (Италия)  </t>
  </si>
  <si>
    <t xml:space="preserve">Сгон прямой 1" (никель) (Италия)  </t>
  </si>
  <si>
    <t xml:space="preserve">Сгон прямой 1 1/4" (никель) (Италия) </t>
  </si>
  <si>
    <t xml:space="preserve">Сгон прямой 1 1/2" (никель) (Италия)  </t>
  </si>
  <si>
    <t xml:space="preserve">Сгон прямой 2" (никель) (Италия)  </t>
  </si>
  <si>
    <t xml:space="preserve">Сгон угловой 1/2" (никель) (Италия)  </t>
  </si>
  <si>
    <t xml:space="preserve">Сгон угловой 3/4" (никель) (Италия)  </t>
  </si>
  <si>
    <t xml:space="preserve">Сгон угловой 1" (никель) (Италия)  </t>
  </si>
  <si>
    <t xml:space="preserve">Сгон угловой 1 1/4" (никель) (Италия)  </t>
  </si>
  <si>
    <t xml:space="preserve">Переходник нар.-внутр. 2"х1" (хром) (Италия)  </t>
  </si>
  <si>
    <t xml:space="preserve">Переходник нар.-внутр. 2"х1 1/4" (хром) (Италия) </t>
  </si>
  <si>
    <t xml:space="preserve">Переходник нар.-внутр. 2"х1 1/2" (хром) (Италия)  </t>
  </si>
  <si>
    <t xml:space="preserve">Сгон прямой нар-нар. 1/2"  (никель) (Италия)  </t>
  </si>
  <si>
    <t xml:space="preserve">Сгон прямой нар-нар. 1"   (никель) (Италия)  </t>
  </si>
  <si>
    <t xml:space="preserve">Сгон прямой нар-нар. 3/4"  (никель) (Италия)  </t>
  </si>
  <si>
    <t>Резьбовой фитинг (Италия) Rinaldi&amp;Pettinarolli</t>
  </si>
  <si>
    <t>cухие теплые полы (Украина)</t>
  </si>
  <si>
    <t>медный пресс-фитиинг (Италия)</t>
  </si>
  <si>
    <t>коллекторы теплого пола (Италия)</t>
  </si>
  <si>
    <t>Труба PE-RT тип-1 10х1.3мм 6 бар (3000м)  с антидифузионным слоем EVOH AlfaMix (Греция) красная (м.)</t>
  </si>
  <si>
    <t>Труба PE-RT тип-1 16х2.0мм 6 бар (600м)  с антидифузионным слоем EVOH AlfaMix (Греция) красная (м.)</t>
  </si>
  <si>
    <t>Труба PE-RT тип-1 8х1.0мм 6 бар (3000м)  с антидифузионным слоем EVOH AlfaMix (Греция) красная (м.)</t>
  </si>
  <si>
    <t>Краны шаровые NTM (Италия)</t>
  </si>
  <si>
    <t>Гильза 16 NTM spa  (Италия) (шт.)</t>
  </si>
  <si>
    <t>Гильза 20 NTM spa (Италия) (шт.)</t>
  </si>
  <si>
    <t>Гильза 26 NTM spa (Италия) (шт.)</t>
  </si>
  <si>
    <t>Гильза 32 NTM spa (Италия) (шт.)</t>
  </si>
  <si>
    <t>Кран шар. вн.-вн. 1/2" мот. NTM (Италия)</t>
  </si>
  <si>
    <t>Кран шар. вн.-вн. 1/2" с ручкой NTM (Италия)</t>
  </si>
  <si>
    <t>Кран шар. вн.-вн. 3/4" мот. NTM (Италия)</t>
  </si>
  <si>
    <t>Кран шар. вн.-вн. 3/4" с ручкой NTM (Италия)</t>
  </si>
  <si>
    <t>Кран шар. вн.-вн. 1" мот. NTM (Италия)</t>
  </si>
  <si>
    <t>Кран шар. вн.-вн. 1" с ручкой NTM (Италия)</t>
  </si>
  <si>
    <t>Кран шар. вн.-вн.1 1/4"  с ручкой NTM (Италия)</t>
  </si>
  <si>
    <t>Кран шар. вн.-вн.1 1/2" с ручкой NTM (Италия)</t>
  </si>
  <si>
    <t>Кран шар. вн.-вн. 2"  с ручкой NTM (Италия)</t>
  </si>
  <si>
    <t>Кран шар. вн.-нар. 1/2" мот. NTM (Италия)</t>
  </si>
  <si>
    <t>Кран шар. вн.-нар. 1/2" с ручкой NTM (Италия)</t>
  </si>
  <si>
    <t>Кран шар. вн.-нар. 3/4" мот. NTM (Италия)</t>
  </si>
  <si>
    <t>Кран шар. вн.-нар. 3/4" с ручкой NTM (Италия)</t>
  </si>
  <si>
    <t>Кран шар. вн.-нар. 1" мот. NTM (Италия)</t>
  </si>
  <si>
    <t>Кран шар. вн.-нар. 1" с ручкой NTM (Италия)</t>
  </si>
  <si>
    <t>Кран шар. вн.-нар. 1 1/4" с ручкой. NTM (Италия)</t>
  </si>
  <si>
    <t>Кран шар. вн.-нар. 1 1/2" с ручкой NTM (Италия)</t>
  </si>
  <si>
    <t>Кран шар. вн.-нар. 2" с ручкой NTM (Италия)</t>
  </si>
  <si>
    <t>Кран шар. со сгоном 1/2" мот. NTM (Италия)</t>
  </si>
  <si>
    <t>Кран шар. со сгоном 3/4" мот. NTM (Италия)</t>
  </si>
  <si>
    <t>Кран шар. со сгоном 1" мот. NTM (Италия)</t>
  </si>
  <si>
    <t>Кран шар. со сгоном 1 1/4" мот. NTM (Италия)</t>
  </si>
  <si>
    <t>Кран шар. угловой со сгоном 1" мот. NTM (Италия)</t>
  </si>
  <si>
    <t>Кран шар. угловой со сгоном 1/2" мот. NTM (Италия)</t>
  </si>
  <si>
    <t>Кран шар. угловой со сгоном 3/4" мот. NTM (Италия)</t>
  </si>
  <si>
    <t>Кран шар. со штуцером  1"  ручкой NTM (Италия)</t>
  </si>
  <si>
    <t>Кран шар. со штуцером  1/2" с ручкой NTM (Италия)</t>
  </si>
  <si>
    <t>Кран шар. со штуцером  3/4" с ручкой NTM (Италия)</t>
  </si>
  <si>
    <t xml:space="preserve">Заглушка внутр. 1 1/2" (никель) (Италия)  </t>
  </si>
  <si>
    <t xml:space="preserve">Заглушка внутр. 1 1/4" (никель) (Италия)  </t>
  </si>
  <si>
    <t xml:space="preserve">Заглушка внутр. 1" (никель) (Италия)  </t>
  </si>
  <si>
    <t xml:space="preserve">Заглушка внутр. 1/2" (никель) (Италия)  </t>
  </si>
  <si>
    <t xml:space="preserve">Заглушка внутр. 3/4" (никель) (Италия) </t>
  </si>
  <si>
    <t xml:space="preserve">Муфта 1/2" (хром) (Италия) </t>
  </si>
  <si>
    <t xml:space="preserve">Муфта 3/4" (хром) (Италия)  </t>
  </si>
  <si>
    <t xml:space="preserve">Муфта 1" (хром) (Италия) </t>
  </si>
  <si>
    <t xml:space="preserve">Муфта редукционная 1/2"х3/4" (хром) (Италия)  </t>
  </si>
  <si>
    <t xml:space="preserve">Муфта редукционная 1/2"х1" (хром) (Италия)  </t>
  </si>
  <si>
    <t xml:space="preserve">Муфта редукционная 3/4"х1" (хром) (Италия)  </t>
  </si>
  <si>
    <t xml:space="preserve">Муфта редукционная 1"х1 1/4" (хром) (Италия)  </t>
  </si>
  <si>
    <t xml:space="preserve">Муфта редукционная 3/4"х1 1/4" (хром) (Италия)  </t>
  </si>
  <si>
    <t xml:space="preserve">Муфта редукционная 1 1/4"х1 1/2" (хром) (Италия)  </t>
  </si>
  <si>
    <t xml:space="preserve">Муфта редукционная 1"х1 1/2" (хром) (Италия)  </t>
  </si>
  <si>
    <t xml:space="preserve">Муфта редукционная 1 1/2"х2" (хром) (Италия)  </t>
  </si>
  <si>
    <t xml:space="preserve">Муфта редукционная 1 1/4"х2" (хром) (Италия)  </t>
  </si>
  <si>
    <t xml:space="preserve">Накидная гайка 1"х3/4" (латунь) (Италия)  </t>
  </si>
  <si>
    <t xml:space="preserve">Накидная гайка 3/4"х1/2" (латунь) (Италия) </t>
  </si>
  <si>
    <t xml:space="preserve">Ниппель 1/2" (хром) (Италия) </t>
  </si>
  <si>
    <t xml:space="preserve">Ниппель 1" (хром) (Италия)   </t>
  </si>
  <si>
    <t xml:space="preserve">Ниппель 3/4" (хром) (Италия)  </t>
  </si>
  <si>
    <t xml:space="preserve">Ниппель 1 1/4" (хром) (Италия) </t>
  </si>
  <si>
    <t xml:space="preserve">Ниппель 1 1/2" (хром) (Италия) </t>
  </si>
  <si>
    <t xml:space="preserve">Ниппель 2" (хром) (Италия)  </t>
  </si>
  <si>
    <t xml:space="preserve">Ниппель редукционный 1/2"х3/4" (хром) (Италия) </t>
  </si>
  <si>
    <t xml:space="preserve">Ниппель редукционный 1/2"х1" (хром) (Италия) </t>
  </si>
  <si>
    <t xml:space="preserve">Ниппель редукционный 3/4"х1" (хром) (Италия)  </t>
  </si>
  <si>
    <t xml:space="preserve">Ниппель редукционный 1"х1 1/4" (хром) (Италия) </t>
  </si>
  <si>
    <t xml:space="preserve">Ниппель редукционный 3/4"х1 1/4" (хром) (Италия) </t>
  </si>
  <si>
    <t xml:space="preserve">Ниппель редукционный 1/2"х1 1/4" (хром) (Италия)  </t>
  </si>
  <si>
    <t xml:space="preserve">Ниппель редукционный 1"х1 1/2" (хром) (Италия) </t>
  </si>
  <si>
    <t xml:space="preserve">Ниппель редукционный 1 1/4"х1 1/2" (хром) (Италия) </t>
  </si>
  <si>
    <t xml:space="preserve">Ниппель редукционный 3/4"х1 1/2" (хром) (Италия) </t>
  </si>
  <si>
    <t xml:space="preserve">Ниппель редукционный 1 1/2"х2" (хром) (Италия) </t>
  </si>
  <si>
    <t xml:space="preserve">Ниппель редукционный 1 1/4"х2" (хром) (Италия) </t>
  </si>
  <si>
    <t xml:space="preserve">Ниппель редукционный 1"х2" (хром) (Италия)  </t>
  </si>
  <si>
    <t xml:space="preserve">Переходник внутр.-нар. 1 "х1/2" (хром) (Италия)  </t>
  </si>
  <si>
    <t xml:space="preserve">Удлинитель 3/4"х80мм (хром) (Италия) </t>
  </si>
  <si>
    <t xml:space="preserve">Удлинитель 3/4"х60мм (хром) (Италия)  </t>
  </si>
  <si>
    <t xml:space="preserve">Удлинитель 3/4"х40мм (хром) (Италия) </t>
  </si>
  <si>
    <t xml:space="preserve">Удлинитель 3/4"х30мм (хром) (Италия)  </t>
  </si>
  <si>
    <t xml:space="preserve">Удлинитель 3/4"х25мм (хром) (Италия) </t>
  </si>
  <si>
    <t xml:space="preserve">Переходник внутр..- нар. 1"х3/4" (хром) (Италия) </t>
  </si>
  <si>
    <t xml:space="preserve">Переходник внутр.-нар. 1 1/4"х1" (хром) (Италия)  </t>
  </si>
  <si>
    <t xml:space="preserve">Переходник внутр.-нар. 1 1/4"х3/4" (хром) (Италия) </t>
  </si>
  <si>
    <t xml:space="preserve">Удлинитель 3/4"х100мм (хром) (Италия)  </t>
  </si>
  <si>
    <t xml:space="preserve">Удлинитель 1/2"х100мм (хром) (Италия) </t>
  </si>
  <si>
    <t xml:space="preserve">Удлинитель 1/2"х80мм (хром) (Италия)  </t>
  </si>
  <si>
    <t xml:space="preserve">Удлинитель 1/2"х65мм (хром) (Италия)  </t>
  </si>
  <si>
    <t xml:space="preserve">Удлинитель 1/2"х50мм (хром) (Италия)  </t>
  </si>
  <si>
    <t xml:space="preserve">Удлинитель 1/2"х40мм (хром) (Италия)  </t>
  </si>
  <si>
    <t xml:space="preserve">Удлинитель 1/2"х30мм (хром) (Италия)  </t>
  </si>
  <si>
    <t xml:space="preserve">Удлинитель 1/2"х25мм (хром) (Италия) </t>
  </si>
  <si>
    <t xml:space="preserve">Удлинитель 1/2"х20мм (хром) (Италия)  </t>
  </si>
  <si>
    <t xml:space="preserve">Удлинитель 1/2"х15мм (хром) (Италия)  </t>
  </si>
  <si>
    <t xml:space="preserve">Удлинитель 1/2"х10мм (хром) (Италия)  </t>
  </si>
  <si>
    <t xml:space="preserve">Угольник нар.-нар. 1" (латунь) (Италия)  </t>
  </si>
  <si>
    <t xml:space="preserve">Угольник нар.-нар. 3/4" (латунь) (Италия)  </t>
  </si>
  <si>
    <t xml:space="preserve">Угольник нар.-нар. 1/2" (латунь) (Италия)  </t>
  </si>
  <si>
    <t xml:space="preserve">Угольник 2" вн-нар (хром) (Италия)  </t>
  </si>
  <si>
    <t xml:space="preserve">Угольник 1 1/2" вн-нар (хром) (Италия)  </t>
  </si>
  <si>
    <t xml:space="preserve">Угольник 1 1/4" вн-нар (хром) (Италия)  </t>
  </si>
  <si>
    <t xml:space="preserve">Угольник 1" вн-нар (хром) (Италия)  </t>
  </si>
  <si>
    <t xml:space="preserve">Угольник 3/4" вн-нар (хром) (Италия)  </t>
  </si>
  <si>
    <t xml:space="preserve">Угольник 1/2" вн-нар (хром) (Италия)  </t>
  </si>
  <si>
    <t xml:space="preserve">Угольник 1 1/2" вн-вн (хром) (Италия)  </t>
  </si>
  <si>
    <t xml:space="preserve">Угольник 1 1/4" вн-вн (хром) (Италия)  </t>
  </si>
  <si>
    <t xml:space="preserve">Угольник 1" вн-вн (хром) (Италия) </t>
  </si>
  <si>
    <t xml:space="preserve">Угольник 3/4" вн-вн (хром) (Италия)  </t>
  </si>
  <si>
    <t xml:space="preserve">Угольник 1/2" вн-вн (хром) (Италия)   </t>
  </si>
  <si>
    <t xml:space="preserve">Тройник 2" в-в-в (хром) (Италия)  </t>
  </si>
  <si>
    <t xml:space="preserve">Тройник 1 1/2" в-в-в (хром) (Италия)  </t>
  </si>
  <si>
    <t xml:space="preserve">Тройник 1 1/4"х3/4"х1 1/4" в-в-в (хром) (Италия) </t>
  </si>
  <si>
    <t xml:space="preserve">Тройник 1 1/4" в-в-в (хром) (Италия)  </t>
  </si>
  <si>
    <t xml:space="preserve">Тройник 1 1/4"х1"х1 1/4" в-в-в (хром) (Италия)  </t>
  </si>
  <si>
    <t xml:space="preserve">Тройник 1"х1/2"х1" в-в-в (латунь) (Италия)  </t>
  </si>
  <si>
    <t xml:space="preserve">Тройник 1" в-в-в (хром) (Италия) </t>
  </si>
  <si>
    <t xml:space="preserve">Тройник 1"х3/4"х1" в-в-в (хром) (Италия)  </t>
  </si>
  <si>
    <t xml:space="preserve">Тройник 3/4" в-н-н (латунь) (Италия)  </t>
  </si>
  <si>
    <t xml:space="preserve">Тройник 3/4" в-в-н (латунь) (Италия) </t>
  </si>
  <si>
    <t xml:space="preserve">Тройник 3/4" в-н-в (латунь) (Италия)  </t>
  </si>
  <si>
    <t xml:space="preserve">Тройник 3/4"х1/2"х3/4" в-в-в (латунь) (Италия)  </t>
  </si>
  <si>
    <t xml:space="preserve">Тройник 3/4" в-в-в (хром) (Италия)  </t>
  </si>
  <si>
    <t xml:space="preserve">Тройник 1/2" в-н-н (латунь) (Италия)  </t>
  </si>
  <si>
    <t xml:space="preserve">Тройник 1/2" в-в-в (хром) (Италия)  </t>
  </si>
  <si>
    <t xml:space="preserve">Тройник 1/2" в-н-в (латунь) (Италия) </t>
  </si>
  <si>
    <t xml:space="preserve">Тройник 1/2" в-в-н (латунь) (Италия)  </t>
  </si>
  <si>
    <t xml:space="preserve">Пробка нар. 2" (хром) (Италия)  </t>
  </si>
  <si>
    <t xml:space="preserve">Пробка нар. 1 1/2" (хром) (Италия)  </t>
  </si>
  <si>
    <t xml:space="preserve">Пробка нар. 1 1/4" (хром) (Италия) </t>
  </si>
  <si>
    <t xml:space="preserve">Пробка нар. 1" (хром) (Италия) </t>
  </si>
  <si>
    <t xml:space="preserve">Пробка нар. 3/4" (хром) (Италия) </t>
  </si>
  <si>
    <t xml:space="preserve">Пробка нар. 1/2" (хром) (Италия) </t>
  </si>
  <si>
    <t xml:space="preserve">Переходник нар.-внутр. 1 1/2"х1/2" (хром) (Италия) </t>
  </si>
  <si>
    <t xml:space="preserve">Переходник нар.-внутр. 1 1/2"х3/4" (хром) (Италия) </t>
  </si>
  <si>
    <t xml:space="preserve">Переходник нар.-внутр. 1 1/2"х1" (хром) (Италия)  </t>
  </si>
  <si>
    <t xml:space="preserve">Переходник нар.-внутр. 1 1/4"х1/2" (хром) (Италия) </t>
  </si>
  <si>
    <t xml:space="preserve">Переходник нар.-внутр. 1 1/4"х3/4" (хром) (Италия)   </t>
  </si>
  <si>
    <t xml:space="preserve">Переходник нар.-внутр. 1 1/2"х1 1/4" с упором под прокладку (хром) </t>
  </si>
  <si>
    <t xml:space="preserve">Переходник нар.-внутр. 1 1/4"х1" (хром) (Италия)  </t>
  </si>
  <si>
    <t xml:space="preserve">Переходник нар.-внутр. 1 1/2"х1 1/4" (хром) (Италия)  </t>
  </si>
  <si>
    <t xml:space="preserve">Переходник нар.-внутр. 1 1/4"х1" с упором (хром) (Италия) </t>
  </si>
  <si>
    <t xml:space="preserve">Переходник нар.-внутр. 1"х3/4" (хром) (Италия)  </t>
  </si>
  <si>
    <t xml:space="preserve">Переходник нар.-внутр. 1"х1/2" (хром) (Италия) </t>
  </si>
  <si>
    <t xml:space="preserve">Переходник нар.-внутр. 3/4"х1/2" (хром) (Италия)  </t>
  </si>
  <si>
    <t xml:space="preserve">Переходник нар.-внутр. 1"х3/4" с упором (хром) (Италия)  </t>
  </si>
  <si>
    <t xml:space="preserve">Переходник нар.-внутр. 3/4"х1/2"с упором под прокл. (хром) (Италия) </t>
  </si>
  <si>
    <t xml:space="preserve">Переходник внутр.-нар. 1 1/2"х1 1/4" (хром) (Италия) </t>
  </si>
  <si>
    <t xml:space="preserve">Штуцер 5 выходов к насосу 1" (латунь) (Италия) </t>
  </si>
  <si>
    <t xml:space="preserve">Коллектор нержавеющий 1" в сборе 2 конт. без ручн. возд и спус. краном (Италия)  </t>
  </si>
  <si>
    <t xml:space="preserve">Коллектор нержавеющий 1" в сборе 3 конт. без ручн. возд и спус. краном (Италия) </t>
  </si>
  <si>
    <t xml:space="preserve">Коннектор AlfaMix c трехходовым клапаном ESBE 20-50C (без насоса) (Швеция)  </t>
  </si>
  <si>
    <t xml:space="preserve">Концевая часть коллектора пласт. 1" с ручн. возд./термометром/спуск. краном (Италия)  </t>
  </si>
  <si>
    <t xml:space="preserve">Концевая часть коллектора пласт.1" с авт. возд./термометром/спускным краном (Италия) </t>
  </si>
  <si>
    <t xml:space="preserve">Евроконус 10х1,3ммх3/4" (Италия) </t>
  </si>
  <si>
    <t xml:space="preserve">Евроконус 16х1,3ммх3/4" (Италия) </t>
  </si>
  <si>
    <t xml:space="preserve">Коллектор нержавеющий 1" в сборе 4 конт. без ручн. возд и спус. краном (Италия)  </t>
  </si>
  <si>
    <t xml:space="preserve">Коллектор нержавеющий 1" в сборе 5 конт. без ручн. возд и спус. краном (Италия)  </t>
  </si>
  <si>
    <t xml:space="preserve">Коллектор нержавеющий 1" в сборе 6 конт. без ручн. возд и спус. краном (Италия)  </t>
  </si>
  <si>
    <t xml:space="preserve">Коллектор нержавеющий 1" в сборе 7 конт. без ручн. возд и спус. краном (Италия)  </t>
  </si>
  <si>
    <t xml:space="preserve">Коллектор нержавеющий 1" в сборе 8 конт. без ручн. возд и спус. краном (Италия) </t>
  </si>
  <si>
    <t xml:space="preserve">Коллектор нержавеющий 1" в сборе 9 конт. без ручн. возд и спус. краном (Италия)  </t>
  </si>
  <si>
    <t xml:space="preserve">Коллектор нержавеющий 1" в сборе 11 конт. без ручн. возд и спус. краном (Италия)  </t>
  </si>
  <si>
    <t xml:space="preserve">Коллектор нержавеющий 1" в сборе 12 конт. без ручн. возд и спус. краном (Италия)  </t>
  </si>
  <si>
    <t xml:space="preserve">Коллектор нержавеющий 1" в сборе 13 конт. без ручн. возд и спус. краном (Италия)  </t>
  </si>
  <si>
    <t xml:space="preserve">Коллектор нержавеющий 1" в сборе 10 конт. без ручн. возд и спус. краном (Италия)  </t>
  </si>
  <si>
    <t>краны шаровые (Италия)</t>
  </si>
  <si>
    <t>трубы PERT-1 и PERT/AL/PERT (Греция)</t>
  </si>
  <si>
    <t>резьбовой фитинг (Италия)</t>
  </si>
  <si>
    <t>пресс-фитинг для МП (Италия)</t>
  </si>
  <si>
    <t xml:space="preserve">Пресс соед. 16х1/2"н  NTM spa (Италия)  </t>
  </si>
  <si>
    <t xml:space="preserve">Пресс соед. 20х1/2"н NTM spa (Италия)  </t>
  </si>
  <si>
    <t xml:space="preserve">Пресс соед. 20х3/4"н  NTM spa (Италия)  </t>
  </si>
  <si>
    <t xml:space="preserve">Пресс соед. 26х3/4"н  NTM spa (Италия)  </t>
  </si>
  <si>
    <t xml:space="preserve">Пресс соед. 26х1"н NTM spa (Италия)  </t>
  </si>
  <si>
    <t xml:space="preserve">Пресс соед. 32х1"н NTM spa (Италия)  </t>
  </si>
  <si>
    <t xml:space="preserve">Пресс соед. 32х1 1/4"н NTM spa (Италия) </t>
  </si>
  <si>
    <t xml:space="preserve">Пресс соед. 16х1/2"в NTM spa (Италия)  </t>
  </si>
  <si>
    <t xml:space="preserve">Пресс соед. 20х1/2"в NTM spa (Италия)  </t>
  </si>
  <si>
    <t xml:space="preserve">Пресс соед. 20х3/4"в NTM spa (Италия)  </t>
  </si>
  <si>
    <t xml:space="preserve">Пресс соед. 26х3/4"в NTM spa (Италия) </t>
  </si>
  <si>
    <t xml:space="preserve">Пресс соед. 26х1"в NTM spa (Италия)  </t>
  </si>
  <si>
    <t xml:space="preserve">Пресс соед. 32х1"в NTM spa (Италия)  </t>
  </si>
  <si>
    <t xml:space="preserve">Пресс соед. 16х16 NTM spa (Италия)  </t>
  </si>
  <si>
    <t xml:space="preserve">Пресс соед. 20х16 NTM spa (Италия)  </t>
  </si>
  <si>
    <t xml:space="preserve">Пресс соед. 20х20 NTM spa (Италия)  </t>
  </si>
  <si>
    <t xml:space="preserve">Пресс соед. 26х16 NTM spa (Италия) </t>
  </si>
  <si>
    <t xml:space="preserve">Пресс соед. 26х20 NTM spa (Италия)  </t>
  </si>
  <si>
    <t xml:space="preserve">Пресс соед. 26х26 NTM spa (Италия)  </t>
  </si>
  <si>
    <t xml:space="preserve">Пресс соед. 32x16 NTM spa (Италия)  </t>
  </si>
  <si>
    <t xml:space="preserve">Пресс соед. 32х20 NTM spa (Италия)  </t>
  </si>
  <si>
    <t xml:space="preserve">Пресс соед. 32х32 NTM spa (Италия) </t>
  </si>
  <si>
    <t xml:space="preserve">Пресс соед. 32х26 NTM spa (Италия)  </t>
  </si>
  <si>
    <t xml:space="preserve">Пресс с накидной гайкой 16х1/2" NTM spa (Италия) </t>
  </si>
  <si>
    <t xml:space="preserve">Пресс с накидной гайкой 16х3/4" NTM spa (Италия) </t>
  </si>
  <si>
    <t xml:space="preserve">Пресс с накидной гайкой 20х1/2" NTM spa (Италия)  </t>
  </si>
  <si>
    <t xml:space="preserve">Пресс с накидной гайкой 20х3/4" NTM spa  (Италия) </t>
  </si>
  <si>
    <t xml:space="preserve">Пресс с накидной гайкой 26х3/4" NTM spa (Италия)  </t>
  </si>
  <si>
    <t xml:space="preserve">Пресс с накидной гайкой 26х1" NTM spa (Италия)  </t>
  </si>
  <si>
    <t xml:space="preserve">Пресс с накидной гайкой 32х1" NTM spa (Италия) </t>
  </si>
  <si>
    <t xml:space="preserve">Уголок пресс 16х1/2"в NTM spa (Италия)  </t>
  </si>
  <si>
    <t xml:space="preserve">Уголок пресс 16x3/4"в NTM spa  (Италия)  </t>
  </si>
  <si>
    <t xml:space="preserve">Планка монтажная (глубокая) 16х1/2" NTM spa (Италия)   </t>
  </si>
  <si>
    <t xml:space="preserve">Планка монтажная 16х1/2" NTM spa (Италия) </t>
  </si>
  <si>
    <t xml:space="preserve">Уголок пресс с креплением 20х3/4"в NTM spa (Италия)  </t>
  </si>
  <si>
    <t xml:space="preserve">Уголок пресс с креплением 26x3/4" NTM spa (Италия)  </t>
  </si>
  <si>
    <t xml:space="preserve">Уголок пресс с креплением 20х1/2"в NTM spa  (Италия) </t>
  </si>
  <si>
    <t xml:space="preserve">Уголок пресс с креплением 16х1/2"в NTM spa (Италия)  </t>
  </si>
  <si>
    <t xml:space="preserve">Пресс тройник 32x1"нx32 NTM spa (Италия) </t>
  </si>
  <si>
    <t xml:space="preserve">Пресс тройник 26х3/4"нх26 NTM spa (Италия)  </t>
  </si>
  <si>
    <t xml:space="preserve">Пресс тройник  20x3/4"нx20 NTM spa  (Италия)  </t>
  </si>
  <si>
    <t xml:space="preserve">Пресс тройник  20x1/2"нx20NTM spa  (Италия)  </t>
  </si>
  <si>
    <t xml:space="preserve">Пресс тройник 16x1/2"нx16 NTM spa (Италия)  </t>
  </si>
  <si>
    <t xml:space="preserve">Пресс тройник 32х3/4"вх32 NTM spa (Италия)  </t>
  </si>
  <si>
    <t xml:space="preserve">Пресс тройник 32х1/2"вх32 NTM spa (Италия) </t>
  </si>
  <si>
    <t xml:space="preserve">Пресс тройник 32х1"вх32 NTM spa (Италия) </t>
  </si>
  <si>
    <t xml:space="preserve">Пресс тройник 26х3/4"вх26 NTM spa (Италия)   </t>
  </si>
  <si>
    <t xml:space="preserve">Пресс тройник 26х1/2"вх26 NTM spa (Италия) </t>
  </si>
  <si>
    <t xml:space="preserve">Пресс тройник 20х3/4"вх20 NTM spa (Италия) </t>
  </si>
  <si>
    <t xml:space="preserve">Пресс тройник 20х1/2"вх20 NTM spa (Италия)  </t>
  </si>
  <si>
    <t xml:space="preserve">Пресс тройник 16х1/2"вх16 NTM spa (Италия)  </t>
  </si>
  <si>
    <t xml:space="preserve">Пресс Тройник  26x32x26 NTM spa  (Италия) </t>
  </si>
  <si>
    <t xml:space="preserve">Пресс Тройник  26x26x16 NTM spa (Италия)  </t>
  </si>
  <si>
    <t xml:space="preserve">Пресс Тройник  16x20x16 NTM spa (Италия) </t>
  </si>
  <si>
    <t xml:space="preserve">Пресс тройник 32х32х32 NTM spa (Италия)  </t>
  </si>
  <si>
    <t xml:space="preserve">Пресс тройник 32х32х26 NTM spa (Италия)  </t>
  </si>
  <si>
    <t xml:space="preserve">Пресс тройник 32х32х20 NTM spa (Италия)  </t>
  </si>
  <si>
    <t xml:space="preserve">Пресс тройник 32х26х32  NTM spa (Италия) </t>
  </si>
  <si>
    <t xml:space="preserve">Пресс тройник 32х26х26 NTM spa (Италия)  </t>
  </si>
  <si>
    <t xml:space="preserve">Пресс тройник 32х20х32 NTM spa (Италия) </t>
  </si>
  <si>
    <t xml:space="preserve">Пресс тройник 32х16х32  NTM spa (Италия) </t>
  </si>
  <si>
    <t xml:space="preserve">Пресс тройник 32x20x26 NTM spa (Италия) </t>
  </si>
  <si>
    <t xml:space="preserve">Пресс тройник 26х32х26 NTM spa (Италия)  </t>
  </si>
  <si>
    <t xml:space="preserve">Пресс тройник 26х26х26  NTM spa (Италия)  </t>
  </si>
  <si>
    <t xml:space="preserve">Пресс тройник 26х26х20 NTM spa (Италия)  </t>
  </si>
  <si>
    <t xml:space="preserve">Пресс тройник 26х20х26 NTM spa  (Италия)  </t>
  </si>
  <si>
    <t xml:space="preserve">Пресс тройник 26х16х26 NTM spa (Италия)  </t>
  </si>
  <si>
    <t xml:space="preserve">Пресс тройник 26х16х20 NTM spa (Италия)  </t>
  </si>
  <si>
    <t xml:space="preserve">Пресс Тройник 26x20x16 NTM spa (Италия)  </t>
  </si>
  <si>
    <t xml:space="preserve">Пресс тройник 20х26х20  NTM spa (Италия)  </t>
  </si>
  <si>
    <t xml:space="preserve">Пресс тройник 20х20х20 NTM spa (Италия) </t>
  </si>
  <si>
    <t xml:space="preserve">Пресс тройник 20х20х16 NTM spa (Италия)  </t>
  </si>
  <si>
    <t xml:space="preserve">Пресс тройник 20х16х20  NTM spa (Италия)  </t>
  </si>
  <si>
    <t xml:space="preserve">Пресс тройник 20х16х16  NTM spa (Италия)  </t>
  </si>
  <si>
    <t xml:space="preserve">Пресс тройник 16х16х16 NTM spa (Италия)  </t>
  </si>
  <si>
    <t xml:space="preserve">Уголок пресс 20х1/2"в NTM spa (Италия) </t>
  </si>
  <si>
    <t xml:space="preserve">Уголок пресс 20х3/4"в NTM spa  (Италия)  </t>
  </si>
  <si>
    <t xml:space="preserve">Уголок пресс 26х1"в NTM spa (Италия) </t>
  </si>
  <si>
    <t xml:space="preserve">Уголок пресс 26х3/4"в NTM spa  (Италия)  </t>
  </si>
  <si>
    <t xml:space="preserve">Уголок пресс 32х1"в NTM spa (Италия)  </t>
  </si>
  <si>
    <t xml:space="preserve">Уголок пресс 16х1/2"н NTM spa  (Италия)  </t>
  </si>
  <si>
    <t xml:space="preserve">Уголок пресс 20х1/2"н NTM spa (Италия)  </t>
  </si>
  <si>
    <t xml:space="preserve">Уголок пресс 20х3/4"н NTM spa (Италия)  </t>
  </si>
  <si>
    <t xml:space="preserve">Уголок пресс 26х1"н NTM spa  (Италия)  </t>
  </si>
  <si>
    <t xml:space="preserve">Уголок пресс 26х3/4"н NTM spa (Италия)  </t>
  </si>
  <si>
    <t xml:space="preserve">Уголок пресс 32х1"н NTM spa (Италия)  </t>
  </si>
  <si>
    <t xml:space="preserve">Уголок пресс 16х16 NTM spa (Италия)  </t>
  </si>
  <si>
    <t xml:space="preserve">Уголок пресс 20х20 NTM spa (Италия) </t>
  </si>
  <si>
    <t xml:space="preserve">Уголок пресс 26х26 NTM spa (Италия)  </t>
  </si>
  <si>
    <t xml:space="preserve">Уголок пресс 32х32 NTM spa (Италия)  </t>
  </si>
  <si>
    <t xml:space="preserve">Колено двойное настенное (прес)  16 х 16 х1/2"в NTM spa </t>
  </si>
  <si>
    <t xml:space="preserve">Колено двойное настенное (прес)  20 х 20 х1/2"в NTM spa  </t>
  </si>
  <si>
    <t>Пресс-фитинг "профиль ТН" NTM (Италия)</t>
  </si>
  <si>
    <t>https://www.youtube.com/watch?v=mqml9JmRYZA&amp;t=1162s</t>
  </si>
  <si>
    <t>семинар по ссылке:</t>
  </si>
  <si>
    <t>обзор по ссылке:</t>
  </si>
  <si>
    <t>https://youtu.be/bQ3BAZ3kr-A</t>
  </si>
  <si>
    <t>https://www.youtube.com/watch?v=ZDickJmkEYk&amp;t=25s</t>
  </si>
  <si>
    <t>https://www.youtube.com/watch?v=kREyrl6VVN8&amp;t=14s</t>
  </si>
  <si>
    <t>https://www.youtube.com/watch?v=CDYg4l5hEjc&amp;t=202s</t>
  </si>
  <si>
    <t>https://www.youtube.com/watch?v=nl8llx8gBfU</t>
  </si>
  <si>
    <t>https://www.youtube.com/watch?v=mU3si0X92t8&amp;t=6s</t>
  </si>
  <si>
    <t>обзоры по ссылкам:</t>
  </si>
  <si>
    <t>https://www.youtube.com/watch?v=eUEpciNGahs&amp;t=11s</t>
  </si>
  <si>
    <t>https://www.youtube.com/watch?v=4N6MMqweK88&amp;t=23s</t>
  </si>
  <si>
    <t>https://www.youtube.com/watch?v=DPEf1LhEgsI&amp;t=10s</t>
  </si>
  <si>
    <t>https://www.youtube.com/watch?v=cinB0HyL6MY&amp;t=10s</t>
  </si>
  <si>
    <t>https://www.youtube.com/watch?v=xo-C-GFPByw&amp;t=71s</t>
  </si>
  <si>
    <t>https://www.youtube.com/watch?v=niImYV37LwQ</t>
  </si>
  <si>
    <t>Фиксирующий трак (монтажная планка) d10 2,5 м (шт.)</t>
  </si>
  <si>
    <t>12834</t>
  </si>
  <si>
    <t>12837</t>
  </si>
  <si>
    <t>12845</t>
  </si>
  <si>
    <t>12847</t>
  </si>
  <si>
    <t>12829</t>
  </si>
  <si>
    <t>12831</t>
  </si>
  <si>
    <t>12850</t>
  </si>
  <si>
    <t>12852</t>
  </si>
  <si>
    <t>12840</t>
  </si>
  <si>
    <t>12849</t>
  </si>
  <si>
    <t>12860</t>
  </si>
  <si>
    <t>12862</t>
  </si>
  <si>
    <t>12869</t>
  </si>
  <si>
    <t>12870</t>
  </si>
  <si>
    <t>12856</t>
  </si>
  <si>
    <t>12858</t>
  </si>
  <si>
    <t>12854</t>
  </si>
  <si>
    <t>12866</t>
  </si>
  <si>
    <t>12893</t>
  </si>
  <si>
    <t>12894</t>
  </si>
  <si>
    <t>12892</t>
  </si>
  <si>
    <t>12904</t>
  </si>
  <si>
    <t>12905</t>
  </si>
  <si>
    <t>12903</t>
  </si>
  <si>
    <t>12897</t>
  </si>
  <si>
    <t>12899</t>
  </si>
  <si>
    <t>12895</t>
  </si>
  <si>
    <t>03494</t>
  </si>
  <si>
    <t>03495</t>
  </si>
  <si>
    <t>03496</t>
  </si>
  <si>
    <t>03498</t>
  </si>
  <si>
    <t>03497</t>
  </si>
  <si>
    <t>03500</t>
  </si>
  <si>
    <t>03499</t>
  </si>
  <si>
    <t>03511</t>
  </si>
  <si>
    <t>03502</t>
  </si>
  <si>
    <t>03503</t>
  </si>
  <si>
    <t>03505</t>
  </si>
  <si>
    <t>03504</t>
  </si>
  <si>
    <t>03507</t>
  </si>
  <si>
    <t>03506</t>
  </si>
  <si>
    <t>03510</t>
  </si>
  <si>
    <t>03512</t>
  </si>
  <si>
    <t>03513</t>
  </si>
  <si>
    <t>03514</t>
  </si>
  <si>
    <t>03515</t>
  </si>
  <si>
    <t>03516</t>
  </si>
  <si>
    <t>03517</t>
  </si>
  <si>
    <t>03518</t>
  </si>
  <si>
    <t>03519</t>
  </si>
  <si>
    <t>03536</t>
  </si>
  <si>
    <t>03530</t>
  </si>
  <si>
    <t>03531</t>
  </si>
  <si>
    <t>03532</t>
  </si>
  <si>
    <t>03534</t>
  </si>
  <si>
    <t>03533</t>
  </si>
  <si>
    <t>03535</t>
  </si>
  <si>
    <t>03669</t>
  </si>
  <si>
    <t>21031</t>
  </si>
  <si>
    <t>03670</t>
  </si>
  <si>
    <t>03671</t>
  </si>
  <si>
    <t>03672</t>
  </si>
  <si>
    <t>03673</t>
  </si>
  <si>
    <t>03674</t>
  </si>
  <si>
    <t>03675</t>
  </si>
  <si>
    <t>03676</t>
  </si>
  <si>
    <t>03677</t>
  </si>
  <si>
    <t>03678</t>
  </si>
  <si>
    <t>03679</t>
  </si>
  <si>
    <t>03680</t>
  </si>
  <si>
    <t>03663</t>
  </si>
  <si>
    <t>03664</t>
  </si>
  <si>
    <t>03665</t>
  </si>
  <si>
    <t>03666</t>
  </si>
  <si>
    <t xml:space="preserve">Пресс тройник 26х20х20 NTM spa (Италия)  </t>
  </si>
  <si>
    <t>03569</t>
  </si>
  <si>
    <t>03570</t>
  </si>
  <si>
    <t>03571</t>
  </si>
  <si>
    <t>03572</t>
  </si>
  <si>
    <t>03573</t>
  </si>
  <si>
    <t>03574</t>
  </si>
  <si>
    <t>03575</t>
  </si>
  <si>
    <t>03576</t>
  </si>
  <si>
    <t>03577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</si>
  <si>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</si>
  <si>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</si>
  <si>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</si>
  <si>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</si>
  <si>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</si>
  <si>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</si>
  <si>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</si>
  <si>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</si>
  <si>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03587</t>
  </si>
  <si>
    <t>03588</t>
  </si>
  <si>
    <t>03589</t>
  </si>
  <si>
    <t>03590</t>
  </si>
  <si>
    <t>03591</t>
  </si>
  <si>
    <t>03566</t>
  </si>
  <si>
    <t>03567</t>
  </si>
  <si>
    <t>03568</t>
  </si>
  <si>
    <t>03595</t>
  </si>
  <si>
    <t>03596</t>
  </si>
  <si>
    <t>03597</t>
  </si>
  <si>
    <t>03598</t>
  </si>
  <si>
    <t>03599</t>
  </si>
  <si>
    <t>03600</t>
  </si>
  <si>
    <t>03601</t>
  </si>
  <si>
    <t>03602</t>
  </si>
  <si>
    <t>03609</t>
  </si>
  <si>
    <t>03610</t>
  </si>
  <si>
    <t>03611</t>
  </si>
  <si>
    <t>03614</t>
  </si>
  <si>
    <t>03612</t>
  </si>
  <si>
    <t>03685</t>
  </si>
  <si>
    <t>03686</t>
  </si>
  <si>
    <t>03687</t>
  </si>
  <si>
    <t>15834</t>
  </si>
  <si>
    <t>03689</t>
  </si>
  <si>
    <t>15787</t>
  </si>
  <si>
    <t>03553</t>
  </si>
  <si>
    <t>03526</t>
  </si>
  <si>
    <t>03522</t>
  </si>
  <si>
    <t>03523</t>
  </si>
  <si>
    <t>03524</t>
  </si>
  <si>
    <t>Монтаж тёплого пола без стяжки AlfaMix Basic 30мм</t>
  </si>
  <si>
    <t>Сухой водяной тёплый пол без стяжки толщиной 20мм</t>
  </si>
  <si>
    <t>Мини-обзор типов сухих теплых полов AlfaMix Basic</t>
  </si>
  <si>
    <t>Мощность сухого теплого пола AlfaMix_Basic покрытого ламинатом</t>
  </si>
  <si>
    <t>Обзор проекта коттеджа 170 м2</t>
  </si>
  <si>
    <t xml:space="preserve">Семинар-практикум по системам медных пресс-фитингу </t>
  </si>
  <si>
    <t>Комплектующие к «тёплым полам» Alfamix</t>
  </si>
  <si>
    <t>Дилатационный шов Alfamix</t>
  </si>
  <si>
    <t xml:space="preserve">Мини-обзор коллекторных блоков для теплых полов AlfaMix </t>
  </si>
  <si>
    <t xml:space="preserve">Мини-обзор коллекторов теплого пола AlfaMix </t>
  </si>
  <si>
    <t>Запорная арматура NTM (Италия)</t>
  </si>
  <si>
    <t>потолочные и стеновые термопанели (Украина)</t>
  </si>
  <si>
    <t>AlfaMix (Push-in) под PEX</t>
  </si>
  <si>
    <t>Крестовина переходная 20х10x10x20 RDIS202C102GT13 под  PEX (шт.)</t>
  </si>
  <si>
    <t>Крестовина переходная 20х8х8х20  RDIS202C82NGT под PEX (шт.)</t>
  </si>
  <si>
    <t>Крестовина переходная з 4-ма отводами 20x10x10x10x10x20 RDIS202C104GT13 под PEX (шт.)</t>
  </si>
  <si>
    <t>Крестовина переходная з 4-ма отдводами 20x8x8x8x8х20 RDIS202C84NGT под PEX (шт.)</t>
  </si>
  <si>
    <t>Муфта 10х10 RRBD10NGT13 под PEX (шт.)</t>
  </si>
  <si>
    <t>Муфта 8х8 RRBD08NGT под PEX (шт.)</t>
  </si>
  <si>
    <t>Муфта редукционная 20х8  RRBD20NGT-08NGT под PEX (шт.)</t>
  </si>
  <si>
    <t>Соединение для адаптеров QR20/GT под PEX и МП (шт.)</t>
  </si>
  <si>
    <t>Тройник редукционный 20х10х20 RDIS202L1031NGT под PEX (шт.)</t>
  </si>
  <si>
    <t>Тройник редукционный 20х8х20 RDIS202L81NGT под PEX (шт.)</t>
  </si>
  <si>
    <t>Тройник редукционный с двумя отводами 20х10х10х20 RDIS202L1032NGT под PEX (шт.)</t>
  </si>
  <si>
    <t>Тройник редукционный с двумя отводами 20х8х8х20 RDIS202L82NGT под PEX (шт.)</t>
  </si>
  <si>
    <t>Тройник редукционный с тремя  отводами 20х10x10x10x20 RDIS202L1033NGT под PEX (шт.)</t>
  </si>
  <si>
    <t>Тройник редукционный с тремя  отводами 20х8x8x8х20 RDIS202L83NGT под PEX (шт.)</t>
  </si>
  <si>
    <t>AlfaMix (Push-in) под МП</t>
  </si>
  <si>
    <t>Крестовина переходная 20х10x10x20  RDIS202M102GT13 под МП (шт.)</t>
  </si>
  <si>
    <t>Крестовина переходная з 4-ма отводами 20x10x10x10x10x20 RDIS202M104GT13 под МП (шт.)</t>
  </si>
  <si>
    <t>Муфта редукционная 20х10 RRBD20G-M-103NGT под МП (шт.)</t>
  </si>
  <si>
    <t>Тройник 20х10х20  RDIS202ML1GGT13 под МП (шт.)</t>
  </si>
  <si>
    <t>Тройник переходной 20х8х20 RDID08C1GM20PB под МП (шт.)</t>
  </si>
  <si>
    <t>Тройник редукционный 20х8х20 RDIS202ML81NGT под МП (шт.)</t>
  </si>
  <si>
    <t>Климатическая панель 2000x1200/18мм/  Alfamix Plus-Х1 (Украина) без теплоизоляции (шт.)</t>
  </si>
  <si>
    <t>Климатическая панель 2000x1200/18мм/  Alfamix Plus-Х4 (без труб) (Украина) без теплоизоляции (шт.)</t>
  </si>
  <si>
    <t>Климатические панели AlfaMix Plus</t>
  </si>
  <si>
    <t>07249</t>
  </si>
  <si>
    <t>31527</t>
  </si>
  <si>
    <t>31526</t>
  </si>
  <si>
    <t>31528</t>
  </si>
  <si>
    <t>07068</t>
  </si>
  <si>
    <t>31519</t>
  </si>
  <si>
    <t>31518</t>
  </si>
  <si>
    <t>31521</t>
  </si>
  <si>
    <t>31520</t>
  </si>
  <si>
    <t>31523</t>
  </si>
  <si>
    <t>07248</t>
  </si>
  <si>
    <t>31529</t>
  </si>
  <si>
    <t>32707</t>
  </si>
  <si>
    <t>07247</t>
  </si>
  <si>
    <t>32925</t>
  </si>
  <si>
    <t>Климатическая панель 2000x1200/48мм/  Alfamix Plus-S1 (Украина) с теплоизоляцией (шт.)</t>
  </si>
  <si>
    <t>Климатическая панель 2000x1200/48мм/  Alfamix Plus-S4 (без труб) (Украина) с теплоизоляцией (шт.)</t>
  </si>
  <si>
    <t xml:space="preserve">Лента краевая 150мм х 8мм (Польша) (С2000) (25м) F-066537 Alfamix (Польша)  </t>
  </si>
  <si>
    <t xml:space="preserve">Пресс соед. 32 х1 1/4" в NTM spa (Италия)  </t>
  </si>
  <si>
    <t xml:space="preserve">Фиксирующий трак (монтажная планка) d10 длина 2,5 м (шт.) </t>
  </si>
  <si>
    <t>МРН Push-in 10x1/2" (Греция)</t>
  </si>
  <si>
    <t>МРН Push-in 8x1/2" (Греция)</t>
  </si>
  <si>
    <t>МРВ Push-in 10x1/2" (Греция)</t>
  </si>
  <si>
    <t>МРВ Push-in 8x1/2" (Греция)</t>
  </si>
  <si>
    <t>группа AlfaMix - производство</t>
  </si>
  <si>
    <t>группа AlfaMix - ОЕМ</t>
  </si>
  <si>
    <t>комплектующие к теплым полам (Польша)</t>
  </si>
  <si>
    <t>Заглушка d 15  пресс медь  Frabo (Италия) (шт.)</t>
  </si>
  <si>
    <t>Заглушка d 18  пресс медь  Frabo (Италия) (шт.)</t>
  </si>
  <si>
    <t>Заглушка d 22  пресс медь  Frabo (Италия) (шт.)</t>
  </si>
  <si>
    <t>Заглушка d 28  пресс медь  Frabo (Италия) (шт.)</t>
  </si>
  <si>
    <t>Заглушка d 35  пресс медь  Frabo (Италия) (шт.)</t>
  </si>
  <si>
    <t>Колено ВВ 15х45  пресс медь   Frabo (Италия) (шт.)</t>
  </si>
  <si>
    <t>Колено ВВ 15х90  пресс медь   Frabo (Италия) (шт.)</t>
  </si>
  <si>
    <t>Колено ВВ 18х45  пресс медь   Frabo (Италия) (шт.)</t>
  </si>
  <si>
    <t>Колено ВВ 18х90  пресс медь   Frabo (Италия) (шт.)</t>
  </si>
  <si>
    <t>Колено ВВ 22х45  пресс медь   Frabo (Италия) (шт.)</t>
  </si>
  <si>
    <t>Колено ВВ 22х90  пресс медь   Frabo (Италия) (шт.)</t>
  </si>
  <si>
    <t>Колено ВВ 28х45  пресс медь   Frabo (Италия) (шт.)</t>
  </si>
  <si>
    <t>Колено ВВ 28х90  пресс медь   Frabo (Италия) (шт.)</t>
  </si>
  <si>
    <t>Колено ВВ 35х45  пресс медь   Frabo (Италия) (шт.)</t>
  </si>
  <si>
    <t>Колено ВВ 35х90  пресс медь   Frabo (Италия) (шт.)</t>
  </si>
  <si>
    <t>Колено ВВ 42х45  пресс медь   Frabo (Италия) (шт.)</t>
  </si>
  <si>
    <t>Колено ВВ 42х90  пресс медь   Frabo (Италия) (шт.)</t>
  </si>
  <si>
    <t>Колено ВН 15х45  пресс медь   Frabo (Италия) (шт.)</t>
  </si>
  <si>
    <t>Колено ВН 15х90  пресс медь   Frabo (Италия) (шт.)</t>
  </si>
  <si>
    <t>Колено ВН 18х45  пресс медь   Frabo (Италия) (шт.)</t>
  </si>
  <si>
    <t>Колено ВН 18х90  пресс медь   Frabo (Италия) (шт.)</t>
  </si>
  <si>
    <t>Колено ВН 22х45  пресс медь   Frabo (Италия) (шт.)</t>
  </si>
  <si>
    <t>Колено ВН 22х90  пресс медь   Frabo (Италия) (шт.)</t>
  </si>
  <si>
    <t>Колено ВН 28х45  пресс медь   Frabo (Италия) (шт.)</t>
  </si>
  <si>
    <t>Колено ВН 28х90  пресс медь   Frabo (Италия) (шт.)</t>
  </si>
  <si>
    <t>Колено ВН 35х45  пресс медь   Frabo (Италия) (шт.)</t>
  </si>
  <si>
    <t>Колено ВН 35х90  пресс медь   Frabo (Италия) (шт.)</t>
  </si>
  <si>
    <t>Колено ВН 42х45  пресс медь   Frabo (Италия) (шт.)</t>
  </si>
  <si>
    <t>Колено ВН 42х90  пресс медь   Frabo (Италия) (шт.)</t>
  </si>
  <si>
    <t>Колено МРВ 15х1/2 пресс медь   Frabo (Италия) (шт.)</t>
  </si>
  <si>
    <t>Колено МРВ 18х1/2 пресс медь   Frabo (Италия) (шт.)</t>
  </si>
  <si>
    <t>Колено МРВ 18х3/4 пресс медь   Frabo (Италия) (шт.)</t>
  </si>
  <si>
    <t>Колено МРВ 22х1 пресс медь   Frabo (Италия) (шт.)</t>
  </si>
  <si>
    <t>Колено МРВ 22х1/2 пресс медь   Frabo (Италия) (шт.)</t>
  </si>
  <si>
    <t>Колено МРВ 22х3/4 пресс медь   Frabo (Италия) (шт.)</t>
  </si>
  <si>
    <t>Колено МРВ 28х1 пресс медь   Frabo (Италия) (шт.)</t>
  </si>
  <si>
    <t>Колено МРВ 35х1 1/4 пресс медь   Frabo (Италия) (шт.)</t>
  </si>
  <si>
    <t>Колено МРН 15х1/2 пресс медь   Frabo (Италия) (шт.)</t>
  </si>
  <si>
    <t>Колено МРН 18х1/2 пресс медь   Frabo (Италия) (шт.)</t>
  </si>
  <si>
    <t>Колено МРН 18х3/4 пресс медь   Frabo (Италия) (шт.)</t>
  </si>
  <si>
    <t>Колено МРН 22х3/4 пресс медь   Frabo (Италия) (шт.)</t>
  </si>
  <si>
    <t>Колено МРН 28х1 пресс медь   Frabo (Италия) (шт.)</t>
  </si>
  <si>
    <t>Колено МРН 35х1 1/4 пресс медь   Frabo (Италия) (шт.)</t>
  </si>
  <si>
    <t>Колено настенное МРВ 15х1/2  пресс бронза  Frabo (Италия) (шт.)</t>
  </si>
  <si>
    <t>Муфта  ВВ 18х15  пресс медь  Frabo (Италия) (шт.)</t>
  </si>
  <si>
    <t>Муфта  ВВ 22х15  пресс медь  Frabo (Италия) (шт.)</t>
  </si>
  <si>
    <t>Муфта  ВВ 22х18  пресс медь  Frabo (Италия) (шт.)</t>
  </si>
  <si>
    <t>Муфта  ВВ 28х22  пресс медь  Frabo (Италия) (шт.)</t>
  </si>
  <si>
    <t>Муфта  ВВ d15  пресс медь  Frabo (Италия) (шт.)</t>
  </si>
  <si>
    <t>Муфта  ВВ d18 пресс медь  Frabo (Италия) (шт.)</t>
  </si>
  <si>
    <t>Муфта  ВВ d22 пресс медь  Frabo (Италия) (шт.)</t>
  </si>
  <si>
    <t>Муфта  ВВ d28 пресс медь  Frabo (Италия) (шт.)</t>
  </si>
  <si>
    <t>Муфта  ВВ d35 пресс медь  Frabo (Италия) (шт.)</t>
  </si>
  <si>
    <t>Муфта  ВВ d42 пресс медь  Frabo (Италия) (шт.)</t>
  </si>
  <si>
    <t>Муфта 42х35 пресс бронза  Frabo (Италия) (шт.)</t>
  </si>
  <si>
    <t>Муфта ВН 18х15 пресс медь  Frabo (Италия) (шт.)</t>
  </si>
  <si>
    <t>Муфта ВН 22х15 пресс медь  Frabo (Италия) (шт.)</t>
  </si>
  <si>
    <t>Муфта ВН 22х18 пресс медь  Frabo (Италия) (шт.)</t>
  </si>
  <si>
    <t>Муфта ВН 28х15 пресс медь  Frabo (Италия) (шт.)</t>
  </si>
  <si>
    <t>Муфта ВН 28х18 пресс медь  Frabo (Италия) (шт.)</t>
  </si>
  <si>
    <t>Муфта ВН 28х22 пресс медь  Frabo (Италия) (шт.)</t>
  </si>
  <si>
    <t>Муфта ВН 35х22 пресс медь  Frabo (Италия) (шт.)</t>
  </si>
  <si>
    <t>Муфта ВН 35х28 пресс медь  Frabo (Италия) (шт.)</t>
  </si>
  <si>
    <t>Муфта МРВ 15х1/2 пресс бронза   Frabo (Италия) (шт.)</t>
  </si>
  <si>
    <t>Муфта МРВ 15х3/4 пресс бронза   Frabo (Италия) (шт.)</t>
  </si>
  <si>
    <t>Муфта МРВ 18х1/2 пресс бронза   Frabo (Италия) (шт.)</t>
  </si>
  <si>
    <t>Муфта МРВ 18х3/4 пресс бронза   Frabo (Италия) (шт.)</t>
  </si>
  <si>
    <t>Муфта МРВ 22х1 пресс бронза   Frabo (Италия) (шт.)</t>
  </si>
  <si>
    <t>Муфта МРВ 22х1/2 пресс бронза   Frabo (Италия) (шт.)</t>
  </si>
  <si>
    <t>Муфта МРВ 22х3/4 пресс бронза   Frabo (Италия) (шт.)</t>
  </si>
  <si>
    <t>Муфта МРВ 28х1 пресс бронза   Frabo (Италия) (шт.)</t>
  </si>
  <si>
    <t>Муфта МРВ 28х3/4 пресс бронза   Frabo (Италия) (шт.)</t>
  </si>
  <si>
    <t>Муфта МРВ 35х1 1/4 пресс бронза   Frabo (Италия) (шт.)</t>
  </si>
  <si>
    <t>Муфта МРВ 35х1 пресс бронза   Frabo (Италия) (шт.)</t>
  </si>
  <si>
    <t>Муфта МРВ 42х1 1/2  пресс бронза Frabo (Италия) (шт.)</t>
  </si>
  <si>
    <t>Муфта МРВ 42х1 1/4  пресс бронза Frabo (Италия) (шт.)</t>
  </si>
  <si>
    <t>Муфта МРН 15х1/2 пресс бронза    Frabo (Италия) (шт.)</t>
  </si>
  <si>
    <t>Муфта МРН 15х3/4 пресс бронза    Frabo (Италия) (шт.)</t>
  </si>
  <si>
    <t>Муфта МРН 18х1/2 пресс бронза    Frabo (Италия) (шт.)</t>
  </si>
  <si>
    <t>Муфта МРН 18х3/4 пресс бронза    Frabo (Италия) (шт.)</t>
  </si>
  <si>
    <t>Муфта МРН 1х22 пресс бронза    Frabo (Италия) (шт.)</t>
  </si>
  <si>
    <t>Муфта МРН 1х28 пресс бронза    Frabo (Италия) (шт.)</t>
  </si>
  <si>
    <t>Муфта МРН 22х1/2 пресс  бронза    Frabo (Италия) (шт.)</t>
  </si>
  <si>
    <t>Муфта МРН 22х3/4 пресс бронза    Frabo (Италия) (шт.)</t>
  </si>
  <si>
    <t>Муфта МРН 28х11/4 пресс медь  Frabo (Италия) (шт.)</t>
  </si>
  <si>
    <t>Муфта МРН 28х3/4 пресс бронза  Frabo (Италия) (шт.)</t>
  </si>
  <si>
    <t>Муфта МРН 35х1 1/4 пресс  бронза    Frabo (Италия) (шт.)</t>
  </si>
  <si>
    <t>Муфта МРН 35х1 пресс  бронза    Frabo (Италия) (шт.)</t>
  </si>
  <si>
    <t>Муфта МРН 42х 1 1/2 пресс бронза Frabo (Италия) (шт.)</t>
  </si>
  <si>
    <t>Муфта проходная под пресс 42 Frabo (Италия). (шт.)</t>
  </si>
  <si>
    <t>Муфта с нак. гайкой 15х1/2 Frabo (Италия) (шт.)</t>
  </si>
  <si>
    <t>Муфта с нак. гайкой 15х3/4 Frabo (Италия) (шт.)</t>
  </si>
  <si>
    <t>Муфта с нак. гайкой 18х3/4 Frabo (Италия) (шт.)</t>
  </si>
  <si>
    <t>Муфта с нак. гайкой 22х1 Frabo (Италия) (шт.)</t>
  </si>
  <si>
    <t>Муфта с нак. гайкой 22х3/4 Frabo (Италия) (шт.)</t>
  </si>
  <si>
    <t>Муфта с нак. гайкой 28х1 1/4 Frabo (Италия) (шт.)</t>
  </si>
  <si>
    <t>Обвод ВВ d15  пресс медь  Frabo (Италия) (шт.)</t>
  </si>
  <si>
    <t>Обвод ВВ d18  пресс медь  Frabo (Италия) (шт.)</t>
  </si>
  <si>
    <t>Обвод ВВ d22  пресс медь  Frabo (Италия) (шт.)</t>
  </si>
  <si>
    <t>Обвод ВН d12  пресс медь  Frabo (Италия) (шт.)</t>
  </si>
  <si>
    <t>Обвод ВН d15  пресс медь  Frabo (Италия) (шт.)</t>
  </si>
  <si>
    <t>Обвод ВН d18  пресс медь  Frabo (Италия) (шт.)</t>
  </si>
  <si>
    <t>Обвод ВН d22  пресс медь  Frabo (Италия) (шт.)</t>
  </si>
  <si>
    <t>Тройник d 15  пресс медь  Frabo (Италия) (шт.)</t>
  </si>
  <si>
    <t>Тройник d 18  пресс медь  Frabo (Италия) (шт.)</t>
  </si>
  <si>
    <t>Тройник d 22  пресс медь  Frabo (Италия) (шт.)</t>
  </si>
  <si>
    <t>Тройник d 28  пресс медь  Frabo (Италия) (шт.)</t>
  </si>
  <si>
    <t>Тройник d 35  пресс медь  Frabo (Италия) (шт.)</t>
  </si>
  <si>
    <t>Тройник d 42  пресс медь  Frabo (Италия) (шт.)</t>
  </si>
  <si>
    <t>Тройник МРВ 15х1/2 пресс бронза   Frabo (Италия) (шт.)</t>
  </si>
  <si>
    <t>Тройник МРВ 18х1/2 пресс бронза   Frabo (Италия) (шт.)</t>
  </si>
  <si>
    <t>Тройник МРВ 22х1/2 пресс бронза   Frabo (Италия) (шт.)</t>
  </si>
  <si>
    <t>Тройник МРВ 28х1/2 пресс бронза   Frabo (Италия) (шт.)</t>
  </si>
  <si>
    <t>Тройник редукционный 15х18х15 пресс медь  Frabo (Италия) (шт.)</t>
  </si>
  <si>
    <t>Тройник редукционный 15х22х15 пресс медь  Frabo (Италия) (шт.)</t>
  </si>
  <si>
    <t>Тройник редукционный 18х12х18 пресс медь  Frabo (Италия) (шт.)</t>
  </si>
  <si>
    <t>Тройник редукционный 18х15х15 пресс медь  Frabo (Италия) (шт.)</t>
  </si>
  <si>
    <t>Тройник редукционный 18х15х18 пресс медь  Frabo (Италия) (шт.)</t>
  </si>
  <si>
    <t>Тройник редукционный 18х18х15 пресс медь  Frabo (Италия) (шт.)</t>
  </si>
  <si>
    <t>Тройник редукционный 18х22х18 пресс медь  Frabo (Италия) (шт.)</t>
  </si>
  <si>
    <t>Тройник редукционный 22х12х22 пресс медь  Frabo (Италия) (шт.)</t>
  </si>
  <si>
    <t>Тройник редукционный 22х15х15 пресс медь  Frabo (Италия) (шт.)</t>
  </si>
  <si>
    <t>Тройник редукционный 22х15х18 пресс медь  Frabo (Италия) (шт.)</t>
  </si>
  <si>
    <t>Тройник редукционный 22х15х22 пресс медь  Frabo (Италия) (шт.)</t>
  </si>
  <si>
    <t>Тройник редукционный 22х18х15 пресс медь  Frabo (Италия) (шт.)</t>
  </si>
  <si>
    <t>Тройник редукционный 22х18х18 пресс медь  Frabo (Италия) (шт.)</t>
  </si>
  <si>
    <t>Тройник редукционный 22х18х22 пресс медь  Frabo (Италия) (шт.)</t>
  </si>
  <si>
    <t>Тройник редукционный 22х22х15 пресс медь  Frabo (Италия) (шт.)</t>
  </si>
  <si>
    <t>Тройник редукционный 22х22х18 пресс медь  Frabo (Италия) (шт.)</t>
  </si>
  <si>
    <t>Тройник редукционный 22х28х22 пресс медь  Frabo (Италия) (шт.)</t>
  </si>
  <si>
    <t>Тройник редукционный 28х15х22 пресс медь  Frabo (Италия) (шт.)</t>
  </si>
  <si>
    <t>Тройник редукционный 28х15х28 пресс медь  Frabo (Италия) (шт.)</t>
  </si>
  <si>
    <t>Тройник редукционный 28х18х22 пресс медь  Frabo (Италия) (шт.)</t>
  </si>
  <si>
    <t>Тройник редукционный 28х18х28 пресс медь  Frabo (Италия) (шт.)</t>
  </si>
  <si>
    <t>Тройник редукционный 28х22х22 пресс медь  Frabo (Италия) (шт.)</t>
  </si>
  <si>
    <t>Тройник редукционный 28х22х28 пресс медь  Frabo (Италия) (шт.)</t>
  </si>
  <si>
    <t>Тройник редукционный 28х28х22 пресс медь  Frabo (Италия) (шт.)</t>
  </si>
  <si>
    <t>Тройник редукционный 35х15х35 пресс медь  Frabo (Италия) (шт.)</t>
  </si>
  <si>
    <t>Тройник редукционный 35х22х28 пресс медь  Frabo (Италия) (шт.)</t>
  </si>
  <si>
    <t>Тройник редукционный 35х22х35 пресс медь  Frabo (Италия) (шт.)</t>
  </si>
  <si>
    <t>Тройник редукционный 35х28х28 пресс медь  Frabo (Италия) (шт.)</t>
  </si>
  <si>
    <t>Тройник редукционный 35х28х35 пресс медь  Frabo (Италия) (шт.)</t>
  </si>
  <si>
    <t>Тройник редукционный 42х35х42 пресс медь  Frabo (Италия) (шт.)</t>
  </si>
  <si>
    <t>Уплотнительное кольцо ф15 Tmax черное  Frabo (Италия) (шт.)</t>
  </si>
  <si>
    <t>Уплотнительное кольцо ф15 зеленое  Frabo (Италия) (шт.)</t>
  </si>
  <si>
    <t>Уплотнительное кольцо ф18  Tmax черное  Frabo (Италия) (шт.)</t>
  </si>
  <si>
    <t>Уплотнительное кольцо ф18 зеленое  Frabo (Италия) (шт.)</t>
  </si>
  <si>
    <t>Уплотнительное кольцо ф22  Tmax черное  Frabo (Италия) (шт.)</t>
  </si>
  <si>
    <t>Уплотнительное кольцо ф22 зеленое  Frabo (Италия) (шт.)</t>
  </si>
  <si>
    <t>Уплотнительное кольцо ф28  Tmax черное  Frabo (Италия) (шт.)</t>
  </si>
  <si>
    <t>Уплотнительное кольцо ф28 зеленое  Frabo (Италия) (шт.)</t>
  </si>
  <si>
    <t xml:space="preserve">   AlfaMix Basic (профиль змейка) под трубу 10мм и 16мм (плотность 35 кг/м3) (Украина)</t>
  </si>
  <si>
    <r>
      <t>Элемент универсальный 540x270/30мм/труба 16мм (шаг 135мм)  Alfamix Basic (0,15м2)</t>
    </r>
    <r>
      <rPr>
        <b/>
        <sz val="8"/>
        <rFont val="Arial"/>
        <family val="2"/>
        <charset val="204"/>
      </rPr>
      <t xml:space="preserve"> (профиль улитка)</t>
    </r>
    <r>
      <rPr>
        <b/>
        <sz val="8"/>
        <color rgb="FFFF0000"/>
        <rFont val="Arial"/>
        <family val="2"/>
        <charset val="204"/>
      </rPr>
      <t xml:space="preserve">  </t>
    </r>
    <r>
      <rPr>
        <b/>
        <sz val="10"/>
        <color theme="1"/>
        <rFont val="Arial"/>
        <family val="2"/>
        <charset val="204"/>
      </rPr>
      <t>НОВИНКА!</t>
    </r>
  </si>
  <si>
    <r>
      <t>Элемент универсальный 432x216/20мм/труба 10мм (шаг 108мм)  Alfamix Basic (0,15м2)</t>
    </r>
    <r>
      <rPr>
        <b/>
        <sz val="8"/>
        <rFont val="Arial"/>
        <family val="2"/>
        <charset val="204"/>
      </rPr>
      <t xml:space="preserve"> (профиль улитка)  </t>
    </r>
    <r>
      <rPr>
        <b/>
        <sz val="10"/>
        <rFont val="Arial"/>
        <family val="2"/>
        <charset val="204"/>
      </rPr>
      <t>НОВИНКА!</t>
    </r>
  </si>
  <si>
    <t>бесплатная доставка возможна при единоразовой закупке элементов сухих полов общей площадь не менее 150 м2</t>
  </si>
  <si>
    <t>Семинар по сухим теплым полам - апрель 2021</t>
  </si>
  <si>
    <t>https://youtu.be/7nU93OgaHQ4</t>
  </si>
  <si>
    <t>Cеминар по ультратонким теплым полам и стенам</t>
  </si>
  <si>
    <t>https://youtu.be/lTdQ_AFZyZY</t>
  </si>
  <si>
    <t>Обзор - резьбовой фитинг Rinaldi&amp;Pettinaroli (Италия)</t>
  </si>
  <si>
    <t>Вебинар - резьбовой фитинг Rinaldi&amp;Pettinaroli (Италия)</t>
  </si>
  <si>
    <t>https://youtu.be/YXdG8s3S8-E</t>
  </si>
  <si>
    <t>https://youtu.be/_FOcviGPVgk</t>
  </si>
  <si>
    <t>Семинар по металлопластиковым системам 2020</t>
  </si>
  <si>
    <t>Семинар по металлопластиковым системам 2021 1-ая часть</t>
  </si>
  <si>
    <t>Семинар по металлопластиковым системам 2021 2-ая часть</t>
  </si>
  <si>
    <t>https://youtu.be/TJ593oiS5Rc</t>
  </si>
  <si>
    <t>ультратонкие полы AlfaMix</t>
  </si>
  <si>
    <t>группа  - импорт</t>
  </si>
  <si>
    <t xml:space="preserve">  Материалы по монтажу кер. плитки на элементы Mapei (Италия)</t>
  </si>
  <si>
    <t>Грунтовка акриловая Mapei Eco prim T 5л (Италия) (уп.)</t>
  </si>
  <si>
    <t>Грунтовка акриловая Mapei Eco prim T 10л (Италия) (уп.)</t>
  </si>
  <si>
    <t>Клей-цемент Mapei Kerabond T серый  (Польша) 25кг (меш.)</t>
  </si>
  <si>
    <t>Латексная добавка в клей  Isolastic 10 л. (Италия) (уп.)</t>
  </si>
  <si>
    <t>Латексная добавка в клей  Isolastic 25л. (Италия) (уп.)</t>
  </si>
  <si>
    <t xml:space="preserve">606211 Гидравлическая стрелка CPN MINI - DN 25 до 45кВт с изоляцией  </t>
  </si>
  <si>
    <t>04658</t>
  </si>
  <si>
    <t xml:space="preserve">605002 Гидравлический стрелка CPN 60 - DN 20, 32кВт с изоляцией и обвязкой </t>
  </si>
  <si>
    <t>04636</t>
  </si>
  <si>
    <t xml:space="preserve">606002 Гидравлическая стрелка CPN 70 - DN 25 до 55кВт с изоляцией и обвязкой  </t>
  </si>
  <si>
    <t>04638</t>
  </si>
  <si>
    <t xml:space="preserve">606011 Коллектор центрального отопления C 70 2F DN 25 до 55кВт в изоляции  </t>
  </si>
  <si>
    <t>04643</t>
  </si>
  <si>
    <t xml:space="preserve">606012 Коллектор центрального отопления C 70 3F DN 25 до 55кВт в изоляции  </t>
  </si>
  <si>
    <t>04644</t>
  </si>
  <si>
    <t xml:space="preserve">606013 Коллектор центрального отопления C 70 4F DN 25  до 55кВт в изоляции </t>
  </si>
  <si>
    <t>04645</t>
  </si>
  <si>
    <t xml:space="preserve">606014 Коллектор центрального отопления C 70 5F DN 25 до 55кВт в изоляции  </t>
  </si>
  <si>
    <t>04646</t>
  </si>
  <si>
    <t xml:space="preserve">606221 Коллектор центрального отопления CN 70 3F DN 25 до 40кВт в изоляции </t>
  </si>
  <si>
    <t>04659</t>
  </si>
  <si>
    <t xml:space="preserve">606222 Коллектор центрального отопления CN 70 5F DN 25 до 40кВт в изоляции  </t>
  </si>
  <si>
    <t>04660</t>
  </si>
  <si>
    <t xml:space="preserve">616011 Коллектор центрального отопления С 60 2F DN25 до 45кВт в изоляции  </t>
  </si>
  <si>
    <t>04701</t>
  </si>
  <si>
    <t xml:space="preserve">616012 Коллектор центрального отопления С 60 3F DN25 до 45 кВт в изоляции  </t>
  </si>
  <si>
    <t>04702</t>
  </si>
  <si>
    <t xml:space="preserve">616013 Коллектор центрального отопления C 60 4F DN 25 до 45кВт в изоляции  </t>
  </si>
  <si>
    <t>04703</t>
  </si>
  <si>
    <t>Кронштейны к коллекторам</t>
  </si>
  <si>
    <t xml:space="preserve">605015 Комплект креплений настенный  L для коллекторов CN70  </t>
  </si>
  <si>
    <t>04637</t>
  </si>
  <si>
    <t xml:space="preserve">606015 Комплект креплений настенный Delta для коллекторов C60, С70, С100 </t>
  </si>
  <si>
    <t>04647</t>
  </si>
  <si>
    <t xml:space="preserve">606051 Насосная группа SA 125 DN 25 прямая с изоляцией (без насоса) </t>
  </si>
  <si>
    <t>04653</t>
  </si>
  <si>
    <t xml:space="preserve">606081 Насосная группа SMT 125 DN 25 трехх. смес. с изоляцией  (без насоса) </t>
  </si>
  <si>
    <t>04656</t>
  </si>
  <si>
    <t xml:space="preserve">606091 Насосная группа SMTC2 125 DN 25 трехх. ручной термосмеситель 35-60С с изоляцией (без насоса) </t>
  </si>
  <si>
    <t>04657</t>
  </si>
  <si>
    <t xml:space="preserve">606401 Насосная группа SMR4 125 DN 25 четырехх. смес. с изоляцией (без насоса) </t>
  </si>
  <si>
    <t>04662</t>
  </si>
  <si>
    <t xml:space="preserve">606560 Насосная группа Vertigo VRD 90 DN20 для гелиосистем с изоляцией (без насоса) </t>
  </si>
  <si>
    <t>04664</t>
  </si>
  <si>
    <t>22799</t>
  </si>
  <si>
    <t>22800</t>
  </si>
  <si>
    <t>22801</t>
  </si>
  <si>
    <t>22802</t>
  </si>
  <si>
    <t>605100 Набор Mix P1  (прямой+смес.с эл.привод) без насоса, с коллектором (шт.)</t>
  </si>
  <si>
    <t>33078</t>
  </si>
  <si>
    <t>Трехходовые клапана и приводы</t>
  </si>
  <si>
    <t xml:space="preserve">401011 Электропривод MP 10-230/140 "три точки"  </t>
  </si>
  <si>
    <t>03541</t>
  </si>
  <si>
    <t xml:space="preserve">401050 Электропривод MP 05 CR пост. темп.  </t>
  </si>
  <si>
    <t>03542</t>
  </si>
  <si>
    <t>601003 Трехходовой клапан Mix M3 - 20 Kv 8 (3/4")</t>
  </si>
  <si>
    <t>22803</t>
  </si>
  <si>
    <t>601005 Трехходовой клапан Mix M3 - 25 Kv 12 (1")</t>
  </si>
  <si>
    <t>22804</t>
  </si>
  <si>
    <t>601101 Термостатический смеситель TMT 12 F - 1/2"F (внутр.)</t>
  </si>
  <si>
    <t>04605</t>
  </si>
  <si>
    <t>601102 Термостатический смеситель TMT 34 F - 3/4"F  (внутр.)</t>
  </si>
  <si>
    <t>04606</t>
  </si>
  <si>
    <t>601104 Термостатический смеситель TMT 100 F - 1"F (внутр.)</t>
  </si>
  <si>
    <t>04607</t>
  </si>
  <si>
    <t>601253 Смеситель MIX M 3-20 Kvs 8 с электроприводом MP 10-230/140 (комплект)</t>
  </si>
  <si>
    <t>04609</t>
  </si>
  <si>
    <t>601255 Смеситель MIX M 3-25 Kvs 12 с электроприводом MP 10-230/140 (комплект)</t>
  </si>
  <si>
    <t>04610</t>
  </si>
  <si>
    <t>601257 Смеситель MIX M 3-32 Kvs 18 с электроприводом MP 10-230/140 (комплект)</t>
  </si>
  <si>
    <t>04611</t>
  </si>
  <si>
    <t>605200 Набор Mix P2  (прямой+смес.с термопривод) без насоса, с коллектором (шт.)</t>
  </si>
  <si>
    <t>606001 Гидравлическая стрелка CPN 70 F - DN 25 до 55кВт с изоляцией и обвязкой  (ДЛЯ ДВУХ КОТЛОВЫХ КОНТУРОВ)</t>
  </si>
  <si>
    <t xml:space="preserve">605051 Насосная группа SA 125 DN 20 прямая с изоляцией (без насоса) </t>
  </si>
  <si>
    <t xml:space="preserve">605071 Насосная группа SMTC1 125 DN 20 трехх. ручной термосмеситель 35-60С с изоляцией (без насоса) </t>
  </si>
  <si>
    <t xml:space="preserve">605081 Насосная группа SMT 125 DN 20 трехх. смес. с изоляцией  (без насоса) </t>
  </si>
  <si>
    <t xml:space="preserve">605011 Коллектор центрального отопления C 60 2F DN 20 до 45кВт в изоляции  </t>
  </si>
  <si>
    <t xml:space="preserve">605012 Коллектор центрального отопления C 60 3F DN 20 до 45кВт в изоляции  </t>
  </si>
  <si>
    <t xml:space="preserve">605013 Коллектор центрального отопления C 60 4F DN 20  до 45кВт в изоляции  </t>
  </si>
  <si>
    <t>33076</t>
  </si>
  <si>
    <t>33077</t>
  </si>
  <si>
    <t>40377</t>
  </si>
  <si>
    <t>40380</t>
  </si>
  <si>
    <t>40378</t>
  </si>
  <si>
    <t>40379</t>
  </si>
  <si>
    <t>40381</t>
  </si>
  <si>
    <t>Комплекты MIX-BOX на 2 контура</t>
  </si>
  <si>
    <t>Комплекты MIX-P на 2 контура</t>
  </si>
  <si>
    <t>Комплекты MIX-BOX на 3 контура</t>
  </si>
  <si>
    <t>604102 MIX-BOX (прямая+с трехх. и электропр.) с насосами Wilo YonosPara RS15/6, коллектором и боксом (шт.)</t>
  </si>
  <si>
    <t>604104 MIX-BOX (прямая+с термосмес.) с насосами Wilo YonosPara RS15/6, коллектором и боксом (шт.)</t>
  </si>
  <si>
    <t>604106 MIX-BOX (трехх. и электропр.+трехх. и электропр.) с насосами Wilo YonosPara RS15/6, коллектором и боксом (шт.)</t>
  </si>
  <si>
    <t>604108 MIX-BOX (прямые+прямые) с насосами Wilo YonosPara RS15/6, коллектором и боксом (шт.)</t>
  </si>
  <si>
    <t>604205 MIX-BOX (прямая+прямая+с трехх. и электропр.) с насосами Wilo YonosPara RS15/6, коллектором и боксом (шт.)</t>
  </si>
  <si>
    <t>604305 MIX-BOX (прямая+с трехх. и электропр.+с трехх. и электропр.) с насосами Wilo YonosPara RS15/6, коллектором и боксом (шт.)</t>
  </si>
  <si>
    <t>604501 MIX-BOX (с трехх. и электропр.+с трехх. и электропр.+с трехх. и электропр.) с насосами Wilo YonosPara RS15/6, коллектором и боксом (шт.)</t>
  </si>
  <si>
    <t>40382</t>
  </si>
  <si>
    <t>40383</t>
  </si>
  <si>
    <t>40384</t>
  </si>
  <si>
    <t>Система DN 20</t>
  </si>
  <si>
    <t>Система DN 25</t>
  </si>
  <si>
    <t>Система CX</t>
  </si>
  <si>
    <t xml:space="preserve">604012 Коллектор со встроенной гидрострелкой на 2 контура CX 2F DN 20 до 32кВт в изоляции  </t>
  </si>
  <si>
    <t xml:space="preserve">604011 Коллектор со встроенной гидрострелкой на 3 контура CX 2F DN 20 до 32кВт в изоляции  </t>
  </si>
  <si>
    <t>604061 Насосная группа  SA 83 MIX-BOX прямая (без насоса)</t>
  </si>
  <si>
    <t>604081 Насосная группа  SA 83 MIX-BOX трехх. смес. + электропривод (без насоса)</t>
  </si>
  <si>
    <t>604061 Насосная группа  SA 83 MIX-BOX трехх. смес. с термост. 35-60С (без насоса)</t>
  </si>
  <si>
    <t>40386</t>
  </si>
  <si>
    <t>04617</t>
  </si>
  <si>
    <t>40387</t>
  </si>
  <si>
    <t>40388</t>
  </si>
  <si>
    <t>40389</t>
  </si>
  <si>
    <t>40390</t>
  </si>
  <si>
    <t>Деаэраторы</t>
  </si>
  <si>
    <t>Star-RS</t>
  </si>
  <si>
    <t>Спец. цена</t>
  </si>
  <si>
    <t xml:space="preserve">4032954 Насос Wilo Star-RS 25/4 - 180мм </t>
  </si>
  <si>
    <t>03607</t>
  </si>
  <si>
    <t>4032956 Насос Wilo Star-RS 25/6 - 180мм</t>
  </si>
  <si>
    <t>03608</t>
  </si>
  <si>
    <t>4033776 Насос Wilo Star-RS 25/4 - 130мм</t>
  </si>
  <si>
    <t>03618</t>
  </si>
  <si>
    <t>4033782 Насос Wilo Star-RS 25/6 - 130мм</t>
  </si>
  <si>
    <t>03619</t>
  </si>
  <si>
    <t>4037310 Насос Wilo Star-RS 25/7 - 180мм</t>
  </si>
  <si>
    <t>03631</t>
  </si>
  <si>
    <t>4094258 Насос Wilo Star-RS 25/8 - 180мм</t>
  </si>
  <si>
    <t>03810</t>
  </si>
  <si>
    <t>TOP-RL</t>
  </si>
  <si>
    <t>2045633 Насос Wilo TOP- RL 25/7.5 - 180мм</t>
  </si>
  <si>
    <t>02219</t>
  </si>
  <si>
    <t>2045634 Насос Wilo TOP- RL 30/4 - 180мм</t>
  </si>
  <si>
    <t>02221</t>
  </si>
  <si>
    <t>2045635 Насос Wilo TOP- RL 30/6.5 - 180мм</t>
  </si>
  <si>
    <t>02223</t>
  </si>
  <si>
    <t>2045636 Насос Wilo TOP- RL 30/7.5 - 180мм</t>
  </si>
  <si>
    <t>02225</t>
  </si>
  <si>
    <t>YONOS-PICO</t>
  </si>
  <si>
    <t>4215513 Насос YONOS-PICO 25/1-4 - 180 мм</t>
  </si>
  <si>
    <t>03977</t>
  </si>
  <si>
    <t>4215514 Насос YONOS-PICO 25/1-4 - 130 мм</t>
  </si>
  <si>
    <t>03978</t>
  </si>
  <si>
    <t>4215515 Насос YONOS-PICO 25/1-6 - 180мм</t>
  </si>
  <si>
    <t>03932</t>
  </si>
  <si>
    <t>4215516 Насос YONOS-PICO 25/1-6 - 130мм</t>
  </si>
  <si>
    <t>03980</t>
  </si>
  <si>
    <t>4215517 Насос YONOS-PICO 25/1-8 - 180мм</t>
  </si>
  <si>
    <t>03981</t>
  </si>
  <si>
    <t>ATMOS-PICO</t>
  </si>
  <si>
    <t>4232691 Насос ATMOS PICO 25/1-4 - 180мм</t>
  </si>
  <si>
    <t>31743</t>
  </si>
  <si>
    <t>4232694 Насос ATMOS PICO 25/1-6 - 180мм</t>
  </si>
  <si>
    <t>31744</t>
  </si>
  <si>
    <t>4232693 Насос ATMOS PICO 25/1-6 - 130мм</t>
  </si>
  <si>
    <t>39945</t>
  </si>
  <si>
    <t>4232696 Насос ATMOS PICO 25/1-8 - 180мм</t>
  </si>
  <si>
    <t>40304</t>
  </si>
  <si>
    <t>HiSewlift</t>
  </si>
  <si>
    <t>4191675 Насос фекальный HiSewlift 3-15</t>
  </si>
  <si>
    <t>03955</t>
  </si>
  <si>
    <t>4191677 Насос фекальный HiSewlift 3-35</t>
  </si>
  <si>
    <t>03956</t>
  </si>
  <si>
    <t>4191674 Насос фекальный HiSewlift 3-I35</t>
  </si>
  <si>
    <t>03954</t>
  </si>
  <si>
    <t>HiDrainlift</t>
  </si>
  <si>
    <t>4191678 Насос фекальный HiDrainlift 3-24</t>
  </si>
  <si>
    <t>03957</t>
  </si>
  <si>
    <t>4191679 Насос фекальный HiDrainlift 3-35</t>
  </si>
  <si>
    <t>03958</t>
  </si>
  <si>
    <t>4191680 Насос фекальный HiDrainlift 3-37</t>
  </si>
  <si>
    <t>03959</t>
  </si>
  <si>
    <t>PB</t>
  </si>
  <si>
    <t xml:space="preserve">4081896 Насос повышения давления Wilo РB-200ЕA проточный </t>
  </si>
  <si>
    <t>03723</t>
  </si>
  <si>
    <t>4081262 Насос повышения давления Wilo РB-088A проточный</t>
  </si>
  <si>
    <t>03722</t>
  </si>
  <si>
    <t>3068138 Насос повышения давления Wilo РB-400ЕA проточный</t>
  </si>
  <si>
    <t>04063</t>
  </si>
  <si>
    <t>Гайки</t>
  </si>
  <si>
    <t>112046890 Резьб. соединение 11/2"- 1"</t>
  </si>
  <si>
    <t>01512</t>
  </si>
  <si>
    <t>112046992 Резьб. соединение 2"- 1 1/4"</t>
  </si>
  <si>
    <t>01513</t>
  </si>
  <si>
    <t xml:space="preserve">112047092 Резьб. соединение 1/2" /d15" - 1" </t>
  </si>
  <si>
    <t>01514</t>
  </si>
  <si>
    <t>112047195 Резьб. соединение VSB.1"-28/1 1/2"MS</t>
  </si>
  <si>
    <t>01515</t>
  </si>
  <si>
    <t>112082691 Резьб. соединение VSB.1 1/4"-35/2"</t>
  </si>
  <si>
    <t>01521</t>
  </si>
  <si>
    <t>Spirovent Air</t>
  </si>
  <si>
    <t>AB050 Воздухоотводчик (Spirotop) 1/2"</t>
  </si>
  <si>
    <t>05856</t>
  </si>
  <si>
    <t>AA075 Сепаратор воздуха Spirovent Air 3/4"</t>
  </si>
  <si>
    <t>05847</t>
  </si>
  <si>
    <t>AA100 Сепаратор воздуха Spirovent Air 1"</t>
  </si>
  <si>
    <t>05849</t>
  </si>
  <si>
    <t>AA125 Сепаратор воздуха Spirovent Air 1 1/4"</t>
  </si>
  <si>
    <t>05852</t>
  </si>
  <si>
    <t>AA150 Сепаратор воздуха Spirovent Air 1 1/2"</t>
  </si>
  <si>
    <t>08221</t>
  </si>
  <si>
    <t>UA075W Сепаратор воздуха универсальный Spirovent Air 3/4"</t>
  </si>
  <si>
    <t>05848</t>
  </si>
  <si>
    <t>UA100W Сепаратор воздуха универсальный Spirovent Air 1"</t>
  </si>
  <si>
    <t>23448</t>
  </si>
  <si>
    <t>Spirovent Dirt</t>
  </si>
  <si>
    <t>AE075 Сепаратор шлама Spirovent Dirt 3/4"</t>
  </si>
  <si>
    <t>05865</t>
  </si>
  <si>
    <t>AE100 Сепаратор шлама Spirovent Dirt 1"</t>
  </si>
  <si>
    <t>05867</t>
  </si>
  <si>
    <t>AE125 Сепаратор шлама Spirovent Dirt 1 1/4"</t>
  </si>
  <si>
    <t>05864</t>
  </si>
  <si>
    <t>AE150 Сепаратор шлама Spirovent Dirt 1 1/2"</t>
  </si>
  <si>
    <t>05868</t>
  </si>
  <si>
    <t>AE075V Сепаратор шлама вертикальный Spirovent Dirt 3/4"</t>
  </si>
  <si>
    <t>05933</t>
  </si>
  <si>
    <t>AE100V Сепаратор шлама вертикальный Spirovent Dirt 1"</t>
  </si>
  <si>
    <t>05934</t>
  </si>
  <si>
    <t>UE100WJ Сепаратор шлама универсальный Spirotrap Dirt 1"</t>
  </si>
  <si>
    <t>23449</t>
  </si>
  <si>
    <t>UC100WJ Сепаратор шлама/воздуха Spirovent Combi Air&amp;Dirt 1"</t>
  </si>
  <si>
    <t>05935</t>
  </si>
  <si>
    <t xml:space="preserve">Изоляция для сепараторов </t>
  </si>
  <si>
    <t>TAA150 Изоляция для сепаратора SpiroVent Air AA075 - AA150</t>
  </si>
  <si>
    <t>31777</t>
  </si>
  <si>
    <t>TAE150 Изоляция для сепаратора SpiroTrap AE075 - AE150</t>
  </si>
  <si>
    <t>31778</t>
  </si>
  <si>
    <t>TUR100 Изоляция для сепаратора Spirotrap Dirt  1"</t>
  </si>
  <si>
    <t>23450</t>
  </si>
  <si>
    <t>Воздухоотводчик латунный  ViraTop ST  1/2" 10 bar, 110°C Vira (Турция) (шт.)</t>
  </si>
  <si>
    <t>Сепаратор воздуха горизонтальный Viravent SV-D-Y 1 1/2" 10 bar, 110°C  Vira (Турция) (шт.)</t>
  </si>
  <si>
    <t>Сепаратор воздуха горизонтальный Viravent SV-D-Y 1 1/4" 10 bar, 110°C  Vira (Турция) (шт.)</t>
  </si>
  <si>
    <t>Сепаратор воздуха горизонтальный Viravent SV-D-Y 1" 10 bar, 110°C  Vira (Турция) (шт.)</t>
  </si>
  <si>
    <t>Сепаратор воздуха горизонтальный Viravent SV-D-Y 2" 10 bar, 110°C  Vira (Турция) (шт.)</t>
  </si>
  <si>
    <t>Сепаратор воздуха горизонтальный Viravent SV-D-Y 3/4" 10 bar, 110°C  Vira (Турция) (шт.)</t>
  </si>
  <si>
    <t>Сепаратор шлама вертикальный Magnetic ViraClean SD-D-D-M 1" 10 bar, 110°C  Vira (Турция) (шт.)</t>
  </si>
  <si>
    <t>Сепаратор шлама вертикальный ViraCleanSV-D-Y 1" 10 bar, 110°C  Vira (Турция) (шт.)</t>
  </si>
  <si>
    <t>Сепаратор шлама горизонтальный Magnetic ViraClean SD-D-D-M 1" 10 bar, 110°C  Vira (Турция) (шт.)</t>
  </si>
  <si>
    <t>Сепаратор шлама горизонтальный Magnetic ViraClean SD-D-D-M 3/4" 10 bar, 110°C  Vira (Турция) (шт.)</t>
  </si>
  <si>
    <t>Сепаратор шлама горизонтальный ViraClean SV-D-Y 1 1/2" 10 bar, 110°C  Vira (Турция) (шт.)</t>
  </si>
  <si>
    <t>Сепаратор шлама горизонтальный ViraClean SV-D-Y 1 1/4" 10 bar, 110°C  Vira (Турция) (шт.)</t>
  </si>
  <si>
    <t>Сепаратор шлама горизонтальный ViraClean SV-D-Y 1" 10 bar, 110°C  Vira (Турция) (шт.)</t>
  </si>
  <si>
    <t>Сепаратор шлама горизонтальный ViraClean SV-D-Y 3/4" 10 bar, 110°C  Vira (Турция) (шт.)</t>
  </si>
  <si>
    <t>Сепаратор шлама горизонтальный ViraCleant SV-D-Y 2" 10 bar, 110°C  Vira (Турция) (шт.)</t>
  </si>
  <si>
    <t>40439</t>
  </si>
  <si>
    <t>40443</t>
  </si>
  <si>
    <t>44442</t>
  </si>
  <si>
    <t>40441</t>
  </si>
  <si>
    <t>40444</t>
  </si>
  <si>
    <t>40449</t>
  </si>
  <si>
    <t>40451</t>
  </si>
  <si>
    <t>40447</t>
  </si>
  <si>
    <t>40453</t>
  </si>
  <si>
    <t>40450</t>
  </si>
  <si>
    <t>40445</t>
  </si>
  <si>
    <t>40446</t>
  </si>
  <si>
    <t>40566</t>
  </si>
  <si>
    <t>40440</t>
  </si>
  <si>
    <t>40448</t>
  </si>
  <si>
    <t>обвязка котелен AlfaMix (Польша)</t>
  </si>
  <si>
    <t xml:space="preserve">деаэраторы и дашламаторы Vira </t>
  </si>
  <si>
    <t>WILO</t>
  </si>
  <si>
    <t>Spirotech</t>
  </si>
  <si>
    <r>
      <t>Стандартный элемент 1180x580/30мм/труба 16мм (шаг 145 мм)  Alfamix Basic  (0,68м2)</t>
    </r>
    <r>
      <rPr>
        <b/>
        <sz val="8"/>
        <rFont val="Arial"/>
        <family val="2"/>
        <charset val="204"/>
      </rPr>
      <t xml:space="preserve"> (профиль змейка)</t>
    </r>
  </si>
  <si>
    <r>
      <t xml:space="preserve">Стандартный элемент 1180x580/20мм/труба 10мм (шаг 96 мм)  Alfamix Basic  (0,68м2) </t>
    </r>
    <r>
      <rPr>
        <b/>
        <sz val="8"/>
        <rFont val="Arial"/>
        <family val="2"/>
        <charset val="204"/>
      </rPr>
      <t>(профиль змейка)</t>
    </r>
  </si>
  <si>
    <r>
      <t>Стандартный элемент 1180x580/30мм/труба 16мм (шаг 145 мм)  Alfamix Basic  (0,68м2)</t>
    </r>
    <r>
      <rPr>
        <b/>
        <sz val="8"/>
        <rFont val="Arial"/>
        <family val="2"/>
        <charset val="204"/>
      </rPr>
      <t xml:space="preserve"> (профиль змейка в змейке)</t>
    </r>
  </si>
  <si>
    <t xml:space="preserve">від 2500 євро* </t>
  </si>
  <si>
    <t>від 5000 євро*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</si>
</sst>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[$€-410]\ #,##0.00"/>
    <numFmt numFmtId="166" formatCode="_-* #,##0.00_₴_-;\-* #,##0.00_₴_-;_-* &quot;-&quot;??_₴_-;_-@_-"/>
    <numFmt numFmtId="167" formatCode="0.00&quot; Eur&quot;"/>
    <numFmt numFmtId="168" formatCode="0.00000"/>
    <numFmt numFmtId="169" formatCode="#,##0.00\ [$€-410]"/>
    <numFmt numFmtId="170" formatCode="#,##0.00000\ [$€-410]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  <charset val="204"/>
    </font>
    <font>
      <b/>
      <sz val="8"/>
      <color indexed="3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i/>
      <sz val="9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8"/>
      <color theme="0"/>
      <name val="Arial"/>
      <family val="2"/>
      <charset val="204"/>
    </font>
    <font>
      <sz val="12"/>
      <color indexed="8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u/>
      <sz val="16"/>
      <color theme="10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u/>
      <sz val="8"/>
      <color theme="10"/>
      <name val="Calibri"/>
      <family val="2"/>
      <charset val="204"/>
      <scheme val="minor"/>
    </font>
    <font>
      <b/>
      <sz val="8"/>
      <name val="Calibri"/>
      <family val="2"/>
      <charset val="204"/>
    </font>
    <font>
      <b/>
      <sz val="20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u/>
      <sz val="9"/>
      <color theme="10"/>
      <name val="Calibri"/>
      <family val="2"/>
      <charset val="204"/>
      <scheme val="minor"/>
    </font>
    <font>
      <b/>
      <sz val="9"/>
      <color indexed="8"/>
      <name val="Arial"/>
      <family val="2"/>
      <charset val="204"/>
    </font>
    <font>
      <u/>
      <sz val="9"/>
      <color theme="1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u/>
      <sz val="9"/>
      <color theme="10"/>
      <name val="Calibri"/>
      <family val="2"/>
      <charset val="204"/>
    </font>
    <font>
      <sz val="8"/>
      <color theme="0" tint="-4.9989318521683403E-2"/>
      <name val="Arial"/>
      <family val="2"/>
      <charset val="204"/>
    </font>
    <font>
      <b/>
      <i/>
      <sz val="9"/>
      <color theme="0" tint="-4.9989318521683403E-2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6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>
      <alignment horizontal="left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0"/>
    <xf numFmtId="0" fontId="2" fillId="0" borderId="0">
      <alignment horizontal="left"/>
    </xf>
  </cellStyleXfs>
  <cellXfs count="12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2" borderId="1" xfId="3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0" fillId="3" borderId="1" xfId="4" applyFont="1" applyFill="1" applyBorder="1" applyAlignment="1">
      <alignment horizontal="center" vertical="top" wrapText="1"/>
    </xf>
    <xf numFmtId="0" fontId="10" fillId="3" borderId="1" xfId="4" applyFont="1" applyFill="1" applyBorder="1" applyAlignment="1">
      <alignment horizontal="left" vertical="top" wrapText="1"/>
    </xf>
    <xf numFmtId="167" fontId="2" fillId="0" borderId="1" xfId="19" applyNumberFormat="1" applyFont="1" applyBorder="1" applyAlignment="1">
      <alignment horizontal="center" vertical="center"/>
    </xf>
    <xf numFmtId="10" fontId="10" fillId="3" borderId="1" xfId="0" applyNumberFormat="1" applyFont="1" applyFill="1" applyBorder="1" applyAlignment="1">
      <alignment horizontal="center"/>
    </xf>
    <xf numFmtId="0" fontId="2" fillId="0" borderId="1" xfId="19" applyFont="1" applyBorder="1" applyAlignment="1">
      <alignment horizontal="left" vertical="top"/>
    </xf>
    <xf numFmtId="0" fontId="10" fillId="4" borderId="1" xfId="4" applyFont="1" applyFill="1" applyBorder="1" applyAlignment="1">
      <alignment horizontal="left" vertical="top" wrapText="1"/>
    </xf>
    <xf numFmtId="0" fontId="10" fillId="4" borderId="1" xfId="4" applyFont="1" applyFill="1" applyBorder="1" applyAlignment="1">
      <alignment horizontal="center" vertical="top" wrapText="1"/>
    </xf>
    <xf numFmtId="10" fontId="10" fillId="4" borderId="1" xfId="0" applyNumberFormat="1" applyFont="1" applyFill="1" applyBorder="1" applyAlignment="1">
      <alignment horizontal="center"/>
    </xf>
    <xf numFmtId="0" fontId="13" fillId="4" borderId="1" xfId="4" applyFont="1" applyFill="1" applyBorder="1" applyAlignment="1">
      <alignment horizontal="left" vertical="top" wrapText="1"/>
    </xf>
    <xf numFmtId="0" fontId="13" fillId="4" borderId="1" xfId="4" applyFont="1" applyFill="1" applyBorder="1" applyAlignment="1">
      <alignment horizontal="center" vertical="top" wrapText="1"/>
    </xf>
    <xf numFmtId="10" fontId="13" fillId="4" borderId="1" xfId="0" applyNumberFormat="1" applyFont="1" applyFill="1" applyBorder="1" applyAlignment="1">
      <alignment horizontal="center"/>
    </xf>
    <xf numFmtId="0" fontId="13" fillId="3" borderId="1" xfId="4" applyFont="1" applyFill="1" applyBorder="1" applyAlignment="1">
      <alignment horizontal="left" vertical="top" wrapText="1"/>
    </xf>
    <xf numFmtId="0" fontId="13" fillId="3" borderId="1" xfId="4" applyFont="1" applyFill="1" applyBorder="1" applyAlignment="1">
      <alignment horizontal="center" vertical="top" wrapText="1"/>
    </xf>
    <xf numFmtId="10" fontId="13" fillId="3" borderId="1" xfId="0" applyNumberFormat="1" applyFont="1" applyFill="1" applyBorder="1" applyAlignment="1">
      <alignment horizontal="center"/>
    </xf>
    <xf numFmtId="0" fontId="14" fillId="0" borderId="0" xfId="0" applyFont="1"/>
    <xf numFmtId="0" fontId="15" fillId="0" borderId="0" xfId="1" applyFont="1" applyAlignment="1">
      <alignment horizontal="center"/>
    </xf>
    <xf numFmtId="0" fontId="14" fillId="0" borderId="0" xfId="0" applyFont="1" applyAlignment="1">
      <alignment horizontal="center"/>
    </xf>
    <xf numFmtId="167" fontId="7" fillId="0" borderId="1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167" fontId="2" fillId="0" borderId="1" xfId="19" applyNumberFormat="1" applyFont="1" applyBorder="1" applyAlignment="1">
      <alignment horizontal="center"/>
    </xf>
    <xf numFmtId="0" fontId="17" fillId="0" borderId="2" xfId="19" applyFont="1" applyBorder="1" applyAlignment="1">
      <alignment horizontal="left" vertical="top"/>
    </xf>
    <xf numFmtId="0" fontId="18" fillId="0" borderId="1" xfId="0" applyFont="1" applyBorder="1" applyAlignment="1">
      <alignment horizontal="center"/>
    </xf>
    <xf numFmtId="167" fontId="17" fillId="0" borderId="1" xfId="19" applyNumberFormat="1" applyFont="1" applyBorder="1" applyAlignment="1">
      <alignment horizontal="center"/>
    </xf>
    <xf numFmtId="167" fontId="17" fillId="0" borderId="1" xfId="19" applyNumberFormat="1" applyFont="1" applyBorder="1" applyAlignment="1">
      <alignment horizontal="center" vertical="center"/>
    </xf>
    <xf numFmtId="0" fontId="2" fillId="0" borderId="2" xfId="19" applyFont="1" applyBorder="1" applyAlignment="1">
      <alignment horizontal="left"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>
      <alignment horizontal="left"/>
    </xf>
    <xf numFmtId="0" fontId="20" fillId="0" borderId="0" xfId="0" applyFont="1" applyBorder="1"/>
    <xf numFmtId="0" fontId="20" fillId="0" borderId="0" xfId="0" applyFont="1"/>
    <xf numFmtId="0" fontId="1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16" fillId="0" borderId="0" xfId="1" applyFont="1" applyAlignment="1">
      <alignment horizontal="right"/>
    </xf>
    <xf numFmtId="0" fontId="16" fillId="0" borderId="0" xfId="1" applyFont="1" applyAlignment="1">
      <alignment horizontal="center"/>
    </xf>
    <xf numFmtId="0" fontId="22" fillId="0" borderId="0" xfId="1" applyFont="1" applyAlignment="1">
      <alignment horizontal="right"/>
    </xf>
    <xf numFmtId="0" fontId="7" fillId="0" borderId="0" xfId="0" applyFont="1"/>
    <xf numFmtId="0" fontId="17" fillId="0" borderId="0" xfId="1" applyFont="1" applyAlignment="1">
      <alignment horizontal="right"/>
    </xf>
    <xf numFmtId="0" fontId="23" fillId="0" borderId="0" xfId="1" applyFont="1" applyAlignment="1">
      <alignment horizontal="right"/>
    </xf>
    <xf numFmtId="0" fontId="19" fillId="0" borderId="0" xfId="1" quotePrefix="1" applyFont="1" applyBorder="1" applyAlignment="1">
      <alignment horizontal="right"/>
    </xf>
    <xf numFmtId="49" fontId="17" fillId="0" borderId="1" xfId="19" applyNumberFormat="1" applyFont="1" applyBorder="1" applyAlignment="1">
      <alignment horizontal="center" vertical="center"/>
    </xf>
    <xf numFmtId="49" fontId="2" fillId="0" borderId="1" xfId="19" applyNumberFormat="1" applyFont="1" applyBorder="1" applyAlignment="1">
      <alignment horizontal="center" vertical="center"/>
    </xf>
    <xf numFmtId="0" fontId="18" fillId="0" borderId="0" xfId="0" applyFont="1"/>
    <xf numFmtId="0" fontId="17" fillId="0" borderId="1" xfId="19" applyFont="1" applyBorder="1" applyAlignment="1">
      <alignment horizontal="left" vertical="top"/>
    </xf>
    <xf numFmtId="49" fontId="13" fillId="4" borderId="1" xfId="4" applyNumberFormat="1" applyFont="1" applyFill="1" applyBorder="1" applyAlignment="1">
      <alignment horizontal="center" vertical="top" wrapText="1"/>
    </xf>
    <xf numFmtId="49" fontId="13" fillId="3" borderId="1" xfId="4" applyNumberFormat="1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4" fillId="0" borderId="0" xfId="0" applyNumberFormat="1" applyFont="1"/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13" fillId="4" borderId="1" xfId="4" applyFont="1" applyFill="1" applyBorder="1" applyAlignment="1">
      <alignment horizontal="left" vertical="center" wrapText="1"/>
    </xf>
    <xf numFmtId="0" fontId="13" fillId="4" borderId="1" xfId="4" applyFont="1" applyFill="1" applyBorder="1" applyAlignment="1">
      <alignment horizontal="center" vertical="center" wrapText="1"/>
    </xf>
    <xf numFmtId="10" fontId="13" fillId="4" borderId="1" xfId="0" applyNumberFormat="1" applyFont="1" applyFill="1" applyBorder="1" applyAlignment="1">
      <alignment horizontal="center" vertical="center"/>
    </xf>
    <xf numFmtId="0" fontId="13" fillId="3" borderId="1" xfId="4" applyFont="1" applyFill="1" applyBorder="1" applyAlignment="1">
      <alignment horizontal="left" vertical="center" wrapText="1"/>
    </xf>
    <xf numFmtId="0" fontId="13" fillId="3" borderId="1" xfId="4" applyFont="1" applyFill="1" applyBorder="1" applyAlignment="1">
      <alignment horizontal="center" vertical="center" wrapText="1"/>
    </xf>
    <xf numFmtId="10" fontId="13" fillId="3" borderId="1" xfId="0" applyNumberFormat="1" applyFont="1" applyFill="1" applyBorder="1" applyAlignment="1">
      <alignment horizontal="center" vertical="center"/>
    </xf>
    <xf numFmtId="168" fontId="17" fillId="0" borderId="1" xfId="19" applyNumberFormat="1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/>
    </xf>
    <xf numFmtId="0" fontId="2" fillId="0" borderId="2" xfId="19" applyFont="1" applyBorder="1" applyAlignment="1">
      <alignment horizontal="left" vertical="top"/>
    </xf>
    <xf numFmtId="169" fontId="0" fillId="0" borderId="0" xfId="0" applyNumberFormat="1"/>
    <xf numFmtId="0" fontId="4" fillId="0" borderId="0" xfId="0" applyFont="1" applyAlignment="1">
      <alignment horizontal="left"/>
    </xf>
    <xf numFmtId="0" fontId="24" fillId="5" borderId="0" xfId="0" applyFont="1" applyFill="1" applyBorder="1" applyAlignment="1">
      <alignment horizontal="right"/>
    </xf>
    <xf numFmtId="0" fontId="24" fillId="5" borderId="0" xfId="0" applyFont="1" applyFill="1" applyBorder="1" applyAlignment="1">
      <alignment horizontal="left"/>
    </xf>
    <xf numFmtId="0" fontId="24" fillId="6" borderId="0" xfId="0" applyFont="1" applyFill="1" applyBorder="1" applyAlignment="1">
      <alignment horizontal="left"/>
    </xf>
    <xf numFmtId="0" fontId="24" fillId="7" borderId="0" xfId="0" applyFont="1" applyFill="1" applyBorder="1" applyAlignment="1">
      <alignment horizontal="right"/>
    </xf>
    <xf numFmtId="0" fontId="24" fillId="7" borderId="0" xfId="0" applyFont="1" applyFill="1" applyBorder="1" applyAlignment="1">
      <alignment horizontal="left"/>
    </xf>
    <xf numFmtId="0" fontId="24" fillId="6" borderId="0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left"/>
    </xf>
    <xf numFmtId="0" fontId="24" fillId="8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20" fillId="6" borderId="0" xfId="0" applyFont="1" applyFill="1"/>
    <xf numFmtId="0" fontId="20" fillId="8" borderId="0" xfId="0" applyFont="1" applyFill="1" applyBorder="1" applyAlignment="1">
      <alignment horizontal="right"/>
    </xf>
    <xf numFmtId="0" fontId="19" fillId="0" borderId="0" xfId="1" quotePrefix="1" applyFont="1" applyBorder="1" applyAlignment="1">
      <alignment horizontal="left"/>
    </xf>
    <xf numFmtId="0" fontId="21" fillId="0" borderId="0" xfId="1" applyFont="1" applyBorder="1" applyAlignment="1">
      <alignment horizontal="left"/>
    </xf>
    <xf numFmtId="0" fontId="19" fillId="0" borderId="0" xfId="1" applyFont="1" applyBorder="1" applyAlignment="1">
      <alignment horizontal="left"/>
    </xf>
    <xf numFmtId="0" fontId="4" fillId="0" borderId="0" xfId="0" applyFont="1" applyAlignment="1"/>
    <xf numFmtId="170" fontId="4" fillId="0" borderId="0" xfId="0" applyNumberFormat="1" applyFont="1"/>
    <xf numFmtId="0" fontId="10" fillId="4" borderId="1" xfId="4" applyFont="1" applyFill="1" applyBorder="1" applyAlignment="1">
      <alignment horizontal="left" vertical="center" wrapText="1"/>
    </xf>
    <xf numFmtId="0" fontId="10" fillId="4" borderId="1" xfId="4" applyFont="1" applyFill="1" applyBorder="1" applyAlignment="1">
      <alignment horizontal="center" vertical="center" wrapText="1"/>
    </xf>
    <xf numFmtId="0" fontId="10" fillId="3" borderId="1" xfId="4" applyFont="1" applyFill="1" applyBorder="1" applyAlignment="1">
      <alignment horizontal="left" vertical="center" wrapText="1"/>
    </xf>
    <xf numFmtId="0" fontId="10" fillId="3" borderId="1" xfId="4" applyFont="1" applyFill="1" applyBorder="1" applyAlignment="1">
      <alignment horizontal="center" vertical="center" wrapText="1"/>
    </xf>
    <xf numFmtId="0" fontId="2" fillId="0" borderId="1" xfId="19" applyFont="1" applyBorder="1" applyAlignment="1">
      <alignment horizontal="left" vertical="center"/>
    </xf>
    <xf numFmtId="0" fontId="3" fillId="2" borderId="1" xfId="3" applyNumberFormat="1" applyFont="1" applyFill="1" applyBorder="1" applyAlignment="1">
      <alignment horizontal="center" vertical="center" wrapText="1"/>
    </xf>
    <xf numFmtId="0" fontId="28" fillId="0" borderId="0" xfId="1" applyFont="1" applyAlignment="1">
      <alignment horizontal="right"/>
    </xf>
    <xf numFmtId="0" fontId="29" fillId="0" borderId="0" xfId="0" applyFont="1" applyAlignment="1">
      <alignment horizontal="left"/>
    </xf>
    <xf numFmtId="0" fontId="30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0" fontId="32" fillId="0" borderId="0" xfId="1" applyFont="1" applyAlignment="1">
      <alignment horizontal="right"/>
    </xf>
    <xf numFmtId="0" fontId="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9" fontId="4" fillId="0" borderId="0" xfId="0" applyNumberFormat="1" applyFont="1"/>
    <xf numFmtId="49" fontId="18" fillId="0" borderId="1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49" fontId="13" fillId="4" borderId="1" xfId="4" applyNumberFormat="1" applyFont="1" applyFill="1" applyBorder="1" applyAlignment="1">
      <alignment horizontal="center" vertical="center" wrapText="1"/>
    </xf>
    <xf numFmtId="49" fontId="13" fillId="3" borderId="1" xfId="4" applyNumberFormat="1" applyFont="1" applyFill="1" applyBorder="1" applyAlignment="1">
      <alignment horizontal="center" vertical="center" wrapText="1"/>
    </xf>
    <xf numFmtId="9" fontId="13" fillId="3" borderId="1" xfId="4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17" fillId="0" borderId="2" xfId="19" applyFont="1" applyBorder="1" applyAlignment="1">
      <alignment horizontal="left" vertical="center"/>
    </xf>
    <xf numFmtId="169" fontId="4" fillId="0" borderId="0" xfId="0" applyNumberFormat="1" applyFont="1"/>
    <xf numFmtId="0" fontId="33" fillId="6" borderId="0" xfId="0" applyFont="1" applyFill="1" applyBorder="1" applyAlignment="1">
      <alignment horizontal="center"/>
    </xf>
    <xf numFmtId="10" fontId="34" fillId="6" borderId="0" xfId="0" applyNumberFormat="1" applyFont="1" applyFill="1" applyBorder="1" applyAlignment="1">
      <alignment horizontal="center" vertical="center"/>
    </xf>
    <xf numFmtId="0" fontId="34" fillId="6" borderId="0" xfId="4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24" fillId="8" borderId="0" xfId="0" applyFont="1" applyFill="1" applyBorder="1" applyAlignment="1">
      <alignment horizontal="center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29" fillId="0" borderId="0" xfId="0" applyFont="1" applyAlignment="1">
      <alignment horizontal="left"/>
    </xf>
  </cellXfs>
  <cellStyles count="20">
    <cellStyle name="Valuta [0] 2" xfId="18"/>
    <cellStyle name="Гиперссылка" xfId="1" builtinId="8"/>
    <cellStyle name="Обычный" xfId="0" builtinId="0"/>
    <cellStyle name="Обычный 2" xfId="2"/>
    <cellStyle name="Обычный 3" xfId="19"/>
    <cellStyle name="Обычный_1030  ATLAS FILTRI" xfId="3"/>
    <cellStyle name="Обычный_QUINN Стальные радиаторы" xfId="4"/>
    <cellStyle name="Финансовый 10" xfId="5"/>
    <cellStyle name="Финансовый 11" xfId="6"/>
    <cellStyle name="Финансовый 12" xfId="7"/>
    <cellStyle name="Финансовый 13" xfId="8"/>
    <cellStyle name="Финансовый 14" xfId="17"/>
    <cellStyle name="Финансовый 2" xfId="9"/>
    <cellStyle name="Финансовый 3" xfId="10"/>
    <cellStyle name="Финансовый 4" xfId="11"/>
    <cellStyle name="Финансовый 5" xfId="12"/>
    <cellStyle name="Финансовый 6" xfId="13"/>
    <cellStyle name="Финансовый 7" xfId="14"/>
    <cellStyle name="Финансовый 8" xfId="15"/>
    <cellStyle name="Финансовый 9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482637</xdr:colOff>
      <xdr:row>6</xdr:row>
      <xdr:rowOff>6339</xdr:rowOff>
    </xdr:from>
    <xdr:to>
      <xdr:col>8</xdr:col>
      <xdr:colOff>112639</xdr:colOff>
      <xdr:row>9</xdr:row>
      <xdr:rowOff>144094</xdr:rowOff>
    </xdr:to>
    <xdr:pic>
      <xdr:nvPicPr>
        <xdr:cNvPr id="86" name="Рисунок 85" descr="Exhibitor: FRA.BO S.p.A. | SHK ESS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4066" y="2314110"/>
          <a:ext cx="1556774" cy="95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720795</xdr:colOff>
      <xdr:row>25</xdr:row>
      <xdr:rowOff>206977</xdr:rowOff>
    </xdr:from>
    <xdr:to>
      <xdr:col>2</xdr:col>
      <xdr:colOff>1660917</xdr:colOff>
      <xdr:row>29</xdr:row>
      <xdr:rowOff>92908</xdr:rowOff>
    </xdr:to>
    <xdr:pic>
      <xdr:nvPicPr>
        <xdr:cNvPr id="88" name="Рисунок 87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9886" y="4155522"/>
          <a:ext cx="940122" cy="93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299968</xdr:colOff>
      <xdr:row>11</xdr:row>
      <xdr:rowOff>63524</xdr:rowOff>
    </xdr:from>
    <xdr:to>
      <xdr:col>8</xdr:col>
      <xdr:colOff>252497</xdr:colOff>
      <xdr:row>13</xdr:row>
      <xdr:rowOff>230547</xdr:rowOff>
    </xdr:to>
    <xdr:pic>
      <xdr:nvPicPr>
        <xdr:cNvPr id="89" name="Рисунок 88" descr="RACCORDERIA RINALDI &amp; PETTINAROL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7682" y="3187724"/>
          <a:ext cx="1879301" cy="711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741626</xdr:colOff>
      <xdr:row>19</xdr:row>
      <xdr:rowOff>202114</xdr:rowOff>
    </xdr:from>
    <xdr:to>
      <xdr:col>2</xdr:col>
      <xdr:colOff>1681748</xdr:colOff>
      <xdr:row>23</xdr:row>
      <xdr:rowOff>88045</xdr:rowOff>
    </xdr:to>
    <xdr:pic>
      <xdr:nvPicPr>
        <xdr:cNvPr id="91" name="Рисунок 90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717" y="1518296"/>
          <a:ext cx="940122" cy="93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687138</xdr:colOff>
      <xdr:row>6</xdr:row>
      <xdr:rowOff>48025</xdr:rowOff>
    </xdr:from>
    <xdr:to>
      <xdr:col>2</xdr:col>
      <xdr:colOff>1627260</xdr:colOff>
      <xdr:row>9</xdr:row>
      <xdr:rowOff>206098</xdr:rowOff>
    </xdr:to>
    <xdr:pic>
      <xdr:nvPicPr>
        <xdr:cNvPr id="92" name="Рисунок 91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1281" y="2355796"/>
          <a:ext cx="940122" cy="97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693085</xdr:colOff>
      <xdr:row>30</xdr:row>
      <xdr:rowOff>234685</xdr:rowOff>
    </xdr:from>
    <xdr:ext cx="940122" cy="938877"/>
    <xdr:pic>
      <xdr:nvPicPr>
        <xdr:cNvPr id="93" name="Рисунок 92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176" y="5499412"/>
          <a:ext cx="940122" cy="93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465216</xdr:colOff>
      <xdr:row>19</xdr:row>
      <xdr:rowOff>212767</xdr:rowOff>
    </xdr:from>
    <xdr:ext cx="1120140" cy="792480"/>
    <xdr:pic>
      <xdr:nvPicPr>
        <xdr:cNvPr id="11" name="Рисунок 10" descr="N.T.M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2930" y="5601196"/>
          <a:ext cx="1120140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563188</xdr:colOff>
      <xdr:row>26</xdr:row>
      <xdr:rowOff>16824</xdr:rowOff>
    </xdr:from>
    <xdr:ext cx="1120140" cy="792480"/>
    <xdr:pic>
      <xdr:nvPicPr>
        <xdr:cNvPr id="12" name="Рисунок 11" descr="N.T.M.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0902" y="7310253"/>
          <a:ext cx="1120140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638657</xdr:colOff>
      <xdr:row>10</xdr:row>
      <xdr:rowOff>239485</xdr:rowOff>
    </xdr:from>
    <xdr:ext cx="940122" cy="938877"/>
    <xdr:pic>
      <xdr:nvPicPr>
        <xdr:cNvPr id="13" name="Рисунок 12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5057" y="3091542"/>
          <a:ext cx="940122" cy="93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718455</xdr:colOff>
      <xdr:row>35</xdr:row>
      <xdr:rowOff>250374</xdr:rowOff>
    </xdr:from>
    <xdr:to>
      <xdr:col>2</xdr:col>
      <xdr:colOff>1658577</xdr:colOff>
      <xdr:row>39</xdr:row>
      <xdr:rowOff>136303</xdr:rowOff>
    </xdr:to>
    <xdr:pic>
      <xdr:nvPicPr>
        <xdr:cNvPr id="16" name="Рисунок 15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5" y="9993088"/>
          <a:ext cx="940122" cy="97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665376</xdr:colOff>
      <xdr:row>40</xdr:row>
      <xdr:rowOff>165412</xdr:rowOff>
    </xdr:from>
    <xdr:ext cx="940122" cy="938877"/>
    <xdr:pic>
      <xdr:nvPicPr>
        <xdr:cNvPr id="15" name="Рисунок 14" descr="https://scontent.fnlv1-1.fna.fbcdn.net/v/t1.0-9/105289200_109626507467856_6724103576845478121_o.jpg?_nc_cat=110&amp;_nc_sid=09cbfe&amp;_nc_ohc=kwrAx43mAIYAX_4R7Qk&amp;_nc_ht=scontent.fnlv1-1.fna&amp;oh=8807ffa5e14442d2edc8b384854b7621&amp;oe=5FA4E03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76" y="11268841"/>
          <a:ext cx="940122" cy="938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195943</xdr:colOff>
      <xdr:row>31</xdr:row>
      <xdr:rowOff>115286</xdr:rowOff>
    </xdr:from>
    <xdr:to>
      <xdr:col>8</xdr:col>
      <xdr:colOff>304800</xdr:colOff>
      <xdr:row>33</xdr:row>
      <xdr:rowOff>65315</xdr:rowOff>
    </xdr:to>
    <xdr:pic>
      <xdr:nvPicPr>
        <xdr:cNvPr id="17" name="Рисунок 16" descr="Polo Logo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3657" y="8769429"/>
          <a:ext cx="2035629" cy="49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402772</xdr:colOff>
      <xdr:row>36</xdr:row>
      <xdr:rowOff>32657</xdr:rowOff>
    </xdr:from>
    <xdr:to>
      <xdr:col>8</xdr:col>
      <xdr:colOff>16233</xdr:colOff>
      <xdr:row>38</xdr:row>
      <xdr:rowOff>163102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217" r="522" b="31131"/>
        <a:stretch/>
      </xdr:blipFill>
      <xdr:spPr>
        <a:xfrm>
          <a:off x="12050486" y="10047514"/>
          <a:ext cx="1540233" cy="674731"/>
        </a:xfrm>
        <a:prstGeom prst="rect">
          <a:avLst/>
        </a:prstGeom>
      </xdr:spPr>
    </xdr:pic>
    <xdr:clientData/>
  </xdr:twoCellAnchor>
  <xdr:twoCellAnchor editAs="oneCell">
    <xdr:from>
      <xdr:col>5</xdr:col>
      <xdr:colOff>326571</xdr:colOff>
      <xdr:row>41</xdr:row>
      <xdr:rowOff>185057</xdr:rowOff>
    </xdr:from>
    <xdr:to>
      <xdr:col>8</xdr:col>
      <xdr:colOff>449579</xdr:colOff>
      <xdr:row>43</xdr:row>
      <xdr:rowOff>101972</xdr:rowOff>
    </xdr:to>
    <xdr:pic>
      <xdr:nvPicPr>
        <xdr:cNvPr id="18" name="Рисунок 17" descr="SpiroTech | Москва, Санкт-Петербург, Пермь, Краснодар, Екатеринбург,  Новосибирск, Владивосток, Челябинск, Тюмень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85" y="11560628"/>
          <a:ext cx="2049780" cy="461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3</xdr:row>
      <xdr:rowOff>45720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76072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388620</xdr:colOff>
      <xdr:row>9</xdr:row>
      <xdr:rowOff>76200</xdr:rowOff>
    </xdr:from>
    <xdr:to>
      <xdr:col>9</xdr:col>
      <xdr:colOff>53340</xdr:colOff>
      <xdr:row>11</xdr:row>
      <xdr:rowOff>76200</xdr:rowOff>
    </xdr:to>
    <xdr:sp macro="" textlink="">
      <xdr:nvSpPr>
        <xdr:cNvPr id="4" name="AutoShape 3" descr="Флаг Польши — Википедия"/>
        <xdr:cNvSpPr>
          <a:spLocks noChangeAspect="1" noChangeArrowheads="1"/>
        </xdr:cNvSpPr>
      </xdr:nvSpPr>
      <xdr:spPr bwMode="auto">
        <a:xfrm>
          <a:off x="10287000" y="1394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36</xdr:row>
      <xdr:rowOff>45719</xdr:rowOff>
    </xdr:to>
    <xdr:sp macro="" textlink="">
      <xdr:nvSpPr>
        <xdr:cNvPr id="5" name="AutoShape 1" descr="Флаг Италии — Википедия"/>
        <xdr:cNvSpPr>
          <a:spLocks noChangeAspect="1" noChangeArrowheads="1"/>
        </xdr:cNvSpPr>
      </xdr:nvSpPr>
      <xdr:spPr bwMode="auto">
        <a:xfrm>
          <a:off x="5760720" y="272796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34</xdr:row>
      <xdr:rowOff>0</xdr:rowOff>
    </xdr:from>
    <xdr:ext cx="304800" cy="304799"/>
    <xdr:sp macro="" textlink="">
      <xdr:nvSpPr>
        <xdr:cNvPr id="6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272796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59</xdr:row>
      <xdr:rowOff>0</xdr:rowOff>
    </xdr:from>
    <xdr:ext cx="304800" cy="304799"/>
    <xdr:sp macro="" textlink="">
      <xdr:nvSpPr>
        <xdr:cNvPr id="7" name="AutoShape 1" descr="Флаг Италии — Википедия"/>
        <xdr:cNvSpPr>
          <a:spLocks noChangeAspect="1" noChangeArrowheads="1"/>
        </xdr:cNvSpPr>
      </xdr:nvSpPr>
      <xdr:spPr bwMode="auto">
        <a:xfrm>
          <a:off x="5760720" y="505968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304800" cy="304799"/>
    <xdr:sp macro="" textlink="">
      <xdr:nvSpPr>
        <xdr:cNvPr id="8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505968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243840</xdr:colOff>
      <xdr:row>0</xdr:row>
      <xdr:rowOff>15240</xdr:rowOff>
    </xdr:from>
    <xdr:to>
      <xdr:col>2</xdr:col>
      <xdr:colOff>34755</xdr:colOff>
      <xdr:row>4</xdr:row>
      <xdr:rowOff>50454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7220" y="15240"/>
          <a:ext cx="842475" cy="55337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0</xdr:row>
      <xdr:rowOff>0</xdr:rowOff>
    </xdr:from>
    <xdr:to>
      <xdr:col>4</xdr:col>
      <xdr:colOff>28037</xdr:colOff>
      <xdr:row>5</xdr:row>
      <xdr:rowOff>36889</xdr:rowOff>
    </xdr:to>
    <xdr:pic>
      <xdr:nvPicPr>
        <xdr:cNvPr id="11" name="Рисунок 10" descr="RACCORDERIA RINALDI &amp; PETTINAROLI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1640" y="0"/>
          <a:ext cx="1864457" cy="684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3</xdr:row>
      <xdr:rowOff>5964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76072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14</xdr:row>
      <xdr:rowOff>5963</xdr:rowOff>
    </xdr:to>
    <xdr:sp macro="" textlink="">
      <xdr:nvSpPr>
        <xdr:cNvPr id="3" name="AutoShape 2" descr="Флаг Польши — Википедия"/>
        <xdr:cNvSpPr>
          <a:spLocks noChangeAspect="1" noChangeArrowheads="1"/>
        </xdr:cNvSpPr>
      </xdr:nvSpPr>
      <xdr:spPr bwMode="auto">
        <a:xfrm>
          <a:off x="10180320" y="1043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14</xdr:row>
      <xdr:rowOff>5963</xdr:rowOff>
    </xdr:to>
    <xdr:sp macro="" textlink="">
      <xdr:nvSpPr>
        <xdr:cNvPr id="4" name="AutoShape 3" descr="Флаг Польши — Википедия"/>
        <xdr:cNvSpPr>
          <a:spLocks noChangeAspect="1" noChangeArrowheads="1"/>
        </xdr:cNvSpPr>
      </xdr:nvSpPr>
      <xdr:spPr bwMode="auto">
        <a:xfrm>
          <a:off x="10812780" y="1043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107</xdr:row>
      <xdr:rowOff>0</xdr:rowOff>
    </xdr:from>
    <xdr:ext cx="304800" cy="304799"/>
    <xdr:sp macro="" textlink="">
      <xdr:nvSpPr>
        <xdr:cNvPr id="6" name="AutoShape 1" descr="Флаг Италии — Википедия"/>
        <xdr:cNvSpPr>
          <a:spLocks noChangeAspect="1" noChangeArrowheads="1"/>
        </xdr:cNvSpPr>
      </xdr:nvSpPr>
      <xdr:spPr bwMode="auto">
        <a:xfrm>
          <a:off x="5760720" y="472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107</xdr:row>
      <xdr:rowOff>0</xdr:rowOff>
    </xdr:from>
    <xdr:ext cx="304800" cy="304799"/>
    <xdr:sp macro="" textlink="">
      <xdr:nvSpPr>
        <xdr:cNvPr id="7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472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7289</xdr:colOff>
      <xdr:row>1</xdr:row>
      <xdr:rowOff>33131</xdr:rowOff>
    </xdr:from>
    <xdr:to>
      <xdr:col>3</xdr:col>
      <xdr:colOff>849764</xdr:colOff>
      <xdr:row>4</xdr:row>
      <xdr:rowOff>141232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9659" y="198783"/>
          <a:ext cx="842475" cy="598432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107</xdr:row>
      <xdr:rowOff>0</xdr:rowOff>
    </xdr:from>
    <xdr:ext cx="304800" cy="304799"/>
    <xdr:sp macro="" textlink="">
      <xdr:nvSpPr>
        <xdr:cNvPr id="9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472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971053</xdr:colOff>
      <xdr:row>0</xdr:row>
      <xdr:rowOff>59634</xdr:rowOff>
    </xdr:from>
    <xdr:to>
      <xdr:col>2</xdr:col>
      <xdr:colOff>1039632</xdr:colOff>
      <xdr:row>5</xdr:row>
      <xdr:rowOff>100053</xdr:rowOff>
    </xdr:to>
    <xdr:pic>
      <xdr:nvPicPr>
        <xdr:cNvPr id="10" name="Рисунок 9" descr="N.T.M.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0201" y="59634"/>
          <a:ext cx="1122127" cy="80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13</xdr:row>
      <xdr:rowOff>0</xdr:rowOff>
    </xdr:from>
    <xdr:ext cx="304800" cy="310763"/>
    <xdr:sp macro="" textlink="">
      <xdr:nvSpPr>
        <xdr:cNvPr id="1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10763"/>
    <xdr:sp macro="" textlink="">
      <xdr:nvSpPr>
        <xdr:cNvPr id="1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0763"/>
    <xdr:sp macro="" textlink="">
      <xdr:nvSpPr>
        <xdr:cNvPr id="1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0763"/>
    <xdr:sp macro="" textlink="">
      <xdr:nvSpPr>
        <xdr:cNvPr id="1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15</xdr:row>
      <xdr:rowOff>0</xdr:rowOff>
    </xdr:from>
    <xdr:ext cx="304800" cy="310763"/>
    <xdr:sp macro="" textlink="">
      <xdr:nvSpPr>
        <xdr:cNvPr id="1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15</xdr:row>
      <xdr:rowOff>0</xdr:rowOff>
    </xdr:from>
    <xdr:ext cx="304800" cy="310763"/>
    <xdr:sp macro="" textlink="">
      <xdr:nvSpPr>
        <xdr:cNvPr id="1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0763"/>
    <xdr:sp macro="" textlink="">
      <xdr:nvSpPr>
        <xdr:cNvPr id="1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0763"/>
    <xdr:sp macro="" textlink="">
      <xdr:nvSpPr>
        <xdr:cNvPr id="1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10763"/>
    <xdr:sp macro="" textlink="">
      <xdr:nvSpPr>
        <xdr:cNvPr id="1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10763"/>
    <xdr:sp macro="" textlink="">
      <xdr:nvSpPr>
        <xdr:cNvPr id="2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18</xdr:row>
      <xdr:rowOff>0</xdr:rowOff>
    </xdr:from>
    <xdr:ext cx="304800" cy="310763"/>
    <xdr:sp macro="" textlink="">
      <xdr:nvSpPr>
        <xdr:cNvPr id="2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18</xdr:row>
      <xdr:rowOff>0</xdr:rowOff>
    </xdr:from>
    <xdr:ext cx="304800" cy="310763"/>
    <xdr:sp macro="" textlink="">
      <xdr:nvSpPr>
        <xdr:cNvPr id="2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19</xdr:row>
      <xdr:rowOff>0</xdr:rowOff>
    </xdr:from>
    <xdr:ext cx="304800" cy="310763"/>
    <xdr:sp macro="" textlink="">
      <xdr:nvSpPr>
        <xdr:cNvPr id="2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19</xdr:row>
      <xdr:rowOff>0</xdr:rowOff>
    </xdr:from>
    <xdr:ext cx="304800" cy="310763"/>
    <xdr:sp macro="" textlink="">
      <xdr:nvSpPr>
        <xdr:cNvPr id="2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0763"/>
    <xdr:sp macro="" textlink="">
      <xdr:nvSpPr>
        <xdr:cNvPr id="2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0763"/>
    <xdr:sp macro="" textlink="">
      <xdr:nvSpPr>
        <xdr:cNvPr id="2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304800" cy="310763"/>
    <xdr:sp macro="" textlink="">
      <xdr:nvSpPr>
        <xdr:cNvPr id="2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304800" cy="310763"/>
    <xdr:sp macro="" textlink="">
      <xdr:nvSpPr>
        <xdr:cNvPr id="2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0763"/>
    <xdr:sp macro="" textlink="">
      <xdr:nvSpPr>
        <xdr:cNvPr id="2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0763"/>
    <xdr:sp macro="" textlink="">
      <xdr:nvSpPr>
        <xdr:cNvPr id="3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304800" cy="310763"/>
    <xdr:sp macro="" textlink="">
      <xdr:nvSpPr>
        <xdr:cNvPr id="3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304800" cy="310763"/>
    <xdr:sp macro="" textlink="">
      <xdr:nvSpPr>
        <xdr:cNvPr id="3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10763"/>
    <xdr:sp macro="" textlink="">
      <xdr:nvSpPr>
        <xdr:cNvPr id="3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10763"/>
    <xdr:sp macro="" textlink="">
      <xdr:nvSpPr>
        <xdr:cNvPr id="3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304800" cy="310763"/>
    <xdr:sp macro="" textlink="">
      <xdr:nvSpPr>
        <xdr:cNvPr id="3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304800" cy="310763"/>
    <xdr:sp macro="" textlink="">
      <xdr:nvSpPr>
        <xdr:cNvPr id="3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26</xdr:row>
      <xdr:rowOff>0</xdr:rowOff>
    </xdr:from>
    <xdr:ext cx="304800" cy="310763"/>
    <xdr:sp macro="" textlink="">
      <xdr:nvSpPr>
        <xdr:cNvPr id="3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26</xdr:row>
      <xdr:rowOff>0</xdr:rowOff>
    </xdr:from>
    <xdr:ext cx="304800" cy="310763"/>
    <xdr:sp macro="" textlink="">
      <xdr:nvSpPr>
        <xdr:cNvPr id="3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27</xdr:row>
      <xdr:rowOff>0</xdr:rowOff>
    </xdr:from>
    <xdr:ext cx="304800" cy="310763"/>
    <xdr:sp macro="" textlink="">
      <xdr:nvSpPr>
        <xdr:cNvPr id="3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27</xdr:row>
      <xdr:rowOff>0</xdr:rowOff>
    </xdr:from>
    <xdr:ext cx="304800" cy="310763"/>
    <xdr:sp macro="" textlink="">
      <xdr:nvSpPr>
        <xdr:cNvPr id="4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28</xdr:row>
      <xdr:rowOff>0</xdr:rowOff>
    </xdr:from>
    <xdr:ext cx="304800" cy="310763"/>
    <xdr:sp macro="" textlink="">
      <xdr:nvSpPr>
        <xdr:cNvPr id="4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28</xdr:row>
      <xdr:rowOff>0</xdr:rowOff>
    </xdr:from>
    <xdr:ext cx="304800" cy="310763"/>
    <xdr:sp macro="" textlink="">
      <xdr:nvSpPr>
        <xdr:cNvPr id="4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304800" cy="310763"/>
    <xdr:sp macro="" textlink="">
      <xdr:nvSpPr>
        <xdr:cNvPr id="4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304800" cy="310763"/>
    <xdr:sp macro="" textlink="">
      <xdr:nvSpPr>
        <xdr:cNvPr id="4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0763"/>
    <xdr:sp macro="" textlink="">
      <xdr:nvSpPr>
        <xdr:cNvPr id="4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0763"/>
    <xdr:sp macro="" textlink="">
      <xdr:nvSpPr>
        <xdr:cNvPr id="4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304800" cy="310763"/>
    <xdr:sp macro="" textlink="">
      <xdr:nvSpPr>
        <xdr:cNvPr id="4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31</xdr:row>
      <xdr:rowOff>0</xdr:rowOff>
    </xdr:from>
    <xdr:ext cx="304800" cy="310763"/>
    <xdr:sp macro="" textlink="">
      <xdr:nvSpPr>
        <xdr:cNvPr id="4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10763"/>
    <xdr:sp macro="" textlink="">
      <xdr:nvSpPr>
        <xdr:cNvPr id="4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10763"/>
    <xdr:sp macro="" textlink="">
      <xdr:nvSpPr>
        <xdr:cNvPr id="5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33</xdr:row>
      <xdr:rowOff>0</xdr:rowOff>
    </xdr:from>
    <xdr:ext cx="304800" cy="310763"/>
    <xdr:sp macro="" textlink="">
      <xdr:nvSpPr>
        <xdr:cNvPr id="5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33</xdr:row>
      <xdr:rowOff>0</xdr:rowOff>
    </xdr:from>
    <xdr:ext cx="304800" cy="310763"/>
    <xdr:sp macro="" textlink="">
      <xdr:nvSpPr>
        <xdr:cNvPr id="5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304800" cy="310763"/>
    <xdr:sp macro="" textlink="">
      <xdr:nvSpPr>
        <xdr:cNvPr id="5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304800" cy="310763"/>
    <xdr:sp macro="" textlink="">
      <xdr:nvSpPr>
        <xdr:cNvPr id="5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10763"/>
    <xdr:sp macro="" textlink="">
      <xdr:nvSpPr>
        <xdr:cNvPr id="5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10763"/>
    <xdr:sp macro="" textlink="">
      <xdr:nvSpPr>
        <xdr:cNvPr id="5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0763"/>
    <xdr:sp macro="" textlink="">
      <xdr:nvSpPr>
        <xdr:cNvPr id="5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0763"/>
    <xdr:sp macro="" textlink="">
      <xdr:nvSpPr>
        <xdr:cNvPr id="5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304800" cy="310763"/>
    <xdr:sp macro="" textlink="">
      <xdr:nvSpPr>
        <xdr:cNvPr id="5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304800" cy="310763"/>
    <xdr:sp macro="" textlink="">
      <xdr:nvSpPr>
        <xdr:cNvPr id="6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0763"/>
    <xdr:sp macro="" textlink="">
      <xdr:nvSpPr>
        <xdr:cNvPr id="6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0763"/>
    <xdr:sp macro="" textlink="">
      <xdr:nvSpPr>
        <xdr:cNvPr id="6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304800" cy="310763"/>
    <xdr:sp macro="" textlink="">
      <xdr:nvSpPr>
        <xdr:cNvPr id="6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304800" cy="310763"/>
    <xdr:sp macro="" textlink="">
      <xdr:nvSpPr>
        <xdr:cNvPr id="6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304800" cy="310763"/>
    <xdr:sp macro="" textlink="">
      <xdr:nvSpPr>
        <xdr:cNvPr id="6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304800" cy="310763"/>
    <xdr:sp macro="" textlink="">
      <xdr:nvSpPr>
        <xdr:cNvPr id="6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304800" cy="310763"/>
    <xdr:sp macro="" textlink="">
      <xdr:nvSpPr>
        <xdr:cNvPr id="6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41</xdr:row>
      <xdr:rowOff>0</xdr:rowOff>
    </xdr:from>
    <xdr:ext cx="304800" cy="310763"/>
    <xdr:sp macro="" textlink="">
      <xdr:nvSpPr>
        <xdr:cNvPr id="6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0763"/>
    <xdr:sp macro="" textlink="">
      <xdr:nvSpPr>
        <xdr:cNvPr id="6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0763"/>
    <xdr:sp macro="" textlink="">
      <xdr:nvSpPr>
        <xdr:cNvPr id="7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43</xdr:row>
      <xdr:rowOff>0</xdr:rowOff>
    </xdr:from>
    <xdr:ext cx="304800" cy="310763"/>
    <xdr:sp macro="" textlink="">
      <xdr:nvSpPr>
        <xdr:cNvPr id="7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43</xdr:row>
      <xdr:rowOff>0</xdr:rowOff>
    </xdr:from>
    <xdr:ext cx="304800" cy="310763"/>
    <xdr:sp macro="" textlink="">
      <xdr:nvSpPr>
        <xdr:cNvPr id="7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0763"/>
    <xdr:sp macro="" textlink="">
      <xdr:nvSpPr>
        <xdr:cNvPr id="7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0763"/>
    <xdr:sp macro="" textlink="">
      <xdr:nvSpPr>
        <xdr:cNvPr id="7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45</xdr:row>
      <xdr:rowOff>0</xdr:rowOff>
    </xdr:from>
    <xdr:ext cx="304800" cy="310763"/>
    <xdr:sp macro="" textlink="">
      <xdr:nvSpPr>
        <xdr:cNvPr id="7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45</xdr:row>
      <xdr:rowOff>0</xdr:rowOff>
    </xdr:from>
    <xdr:ext cx="304800" cy="310763"/>
    <xdr:sp macro="" textlink="">
      <xdr:nvSpPr>
        <xdr:cNvPr id="7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0763"/>
    <xdr:sp macro="" textlink="">
      <xdr:nvSpPr>
        <xdr:cNvPr id="7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0763"/>
    <xdr:sp macro="" textlink="">
      <xdr:nvSpPr>
        <xdr:cNvPr id="7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47</xdr:row>
      <xdr:rowOff>0</xdr:rowOff>
    </xdr:from>
    <xdr:ext cx="304800" cy="310763"/>
    <xdr:sp macro="" textlink="">
      <xdr:nvSpPr>
        <xdr:cNvPr id="7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47</xdr:row>
      <xdr:rowOff>0</xdr:rowOff>
    </xdr:from>
    <xdr:ext cx="304800" cy="310763"/>
    <xdr:sp macro="" textlink="">
      <xdr:nvSpPr>
        <xdr:cNvPr id="8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48</xdr:row>
      <xdr:rowOff>0</xdr:rowOff>
    </xdr:from>
    <xdr:ext cx="304800" cy="310763"/>
    <xdr:sp macro="" textlink="">
      <xdr:nvSpPr>
        <xdr:cNvPr id="8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48</xdr:row>
      <xdr:rowOff>0</xdr:rowOff>
    </xdr:from>
    <xdr:ext cx="304800" cy="310763"/>
    <xdr:sp macro="" textlink="">
      <xdr:nvSpPr>
        <xdr:cNvPr id="8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49</xdr:row>
      <xdr:rowOff>0</xdr:rowOff>
    </xdr:from>
    <xdr:ext cx="304800" cy="310763"/>
    <xdr:sp macro="" textlink="">
      <xdr:nvSpPr>
        <xdr:cNvPr id="8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49</xdr:row>
      <xdr:rowOff>0</xdr:rowOff>
    </xdr:from>
    <xdr:ext cx="304800" cy="310763"/>
    <xdr:sp macro="" textlink="">
      <xdr:nvSpPr>
        <xdr:cNvPr id="8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50</xdr:row>
      <xdr:rowOff>0</xdr:rowOff>
    </xdr:from>
    <xdr:ext cx="304800" cy="310763"/>
    <xdr:sp macro="" textlink="">
      <xdr:nvSpPr>
        <xdr:cNvPr id="8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50</xdr:row>
      <xdr:rowOff>0</xdr:rowOff>
    </xdr:from>
    <xdr:ext cx="304800" cy="310763"/>
    <xdr:sp macro="" textlink="">
      <xdr:nvSpPr>
        <xdr:cNvPr id="8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51</xdr:row>
      <xdr:rowOff>0</xdr:rowOff>
    </xdr:from>
    <xdr:ext cx="304800" cy="310763"/>
    <xdr:sp macro="" textlink="">
      <xdr:nvSpPr>
        <xdr:cNvPr id="8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51</xdr:row>
      <xdr:rowOff>0</xdr:rowOff>
    </xdr:from>
    <xdr:ext cx="304800" cy="310763"/>
    <xdr:sp macro="" textlink="">
      <xdr:nvSpPr>
        <xdr:cNvPr id="8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52</xdr:row>
      <xdr:rowOff>0</xdr:rowOff>
    </xdr:from>
    <xdr:ext cx="304800" cy="310763"/>
    <xdr:sp macro="" textlink="">
      <xdr:nvSpPr>
        <xdr:cNvPr id="8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52</xdr:row>
      <xdr:rowOff>0</xdr:rowOff>
    </xdr:from>
    <xdr:ext cx="304800" cy="310763"/>
    <xdr:sp macro="" textlink="">
      <xdr:nvSpPr>
        <xdr:cNvPr id="9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53</xdr:row>
      <xdr:rowOff>0</xdr:rowOff>
    </xdr:from>
    <xdr:ext cx="304800" cy="310763"/>
    <xdr:sp macro="" textlink="">
      <xdr:nvSpPr>
        <xdr:cNvPr id="9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53</xdr:row>
      <xdr:rowOff>0</xdr:rowOff>
    </xdr:from>
    <xdr:ext cx="304800" cy="310763"/>
    <xdr:sp macro="" textlink="">
      <xdr:nvSpPr>
        <xdr:cNvPr id="9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54</xdr:row>
      <xdr:rowOff>0</xdr:rowOff>
    </xdr:from>
    <xdr:ext cx="304800" cy="310763"/>
    <xdr:sp macro="" textlink="">
      <xdr:nvSpPr>
        <xdr:cNvPr id="9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54</xdr:row>
      <xdr:rowOff>0</xdr:rowOff>
    </xdr:from>
    <xdr:ext cx="304800" cy="310763"/>
    <xdr:sp macro="" textlink="">
      <xdr:nvSpPr>
        <xdr:cNvPr id="9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55</xdr:row>
      <xdr:rowOff>0</xdr:rowOff>
    </xdr:from>
    <xdr:ext cx="304800" cy="310763"/>
    <xdr:sp macro="" textlink="">
      <xdr:nvSpPr>
        <xdr:cNvPr id="9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55</xdr:row>
      <xdr:rowOff>0</xdr:rowOff>
    </xdr:from>
    <xdr:ext cx="304800" cy="310763"/>
    <xdr:sp macro="" textlink="">
      <xdr:nvSpPr>
        <xdr:cNvPr id="9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56</xdr:row>
      <xdr:rowOff>0</xdr:rowOff>
    </xdr:from>
    <xdr:ext cx="304800" cy="310763"/>
    <xdr:sp macro="" textlink="">
      <xdr:nvSpPr>
        <xdr:cNvPr id="9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56</xdr:row>
      <xdr:rowOff>0</xdr:rowOff>
    </xdr:from>
    <xdr:ext cx="304800" cy="310763"/>
    <xdr:sp macro="" textlink="">
      <xdr:nvSpPr>
        <xdr:cNvPr id="9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57</xdr:row>
      <xdr:rowOff>0</xdr:rowOff>
    </xdr:from>
    <xdr:ext cx="304800" cy="310763"/>
    <xdr:sp macro="" textlink="">
      <xdr:nvSpPr>
        <xdr:cNvPr id="9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57</xdr:row>
      <xdr:rowOff>0</xdr:rowOff>
    </xdr:from>
    <xdr:ext cx="304800" cy="310763"/>
    <xdr:sp macro="" textlink="">
      <xdr:nvSpPr>
        <xdr:cNvPr id="10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58</xdr:row>
      <xdr:rowOff>0</xdr:rowOff>
    </xdr:from>
    <xdr:ext cx="304800" cy="310763"/>
    <xdr:sp macro="" textlink="">
      <xdr:nvSpPr>
        <xdr:cNvPr id="10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58</xdr:row>
      <xdr:rowOff>0</xdr:rowOff>
    </xdr:from>
    <xdr:ext cx="304800" cy="310763"/>
    <xdr:sp macro="" textlink="">
      <xdr:nvSpPr>
        <xdr:cNvPr id="10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59</xdr:row>
      <xdr:rowOff>0</xdr:rowOff>
    </xdr:from>
    <xdr:ext cx="304800" cy="310763"/>
    <xdr:sp macro="" textlink="">
      <xdr:nvSpPr>
        <xdr:cNvPr id="10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59</xdr:row>
      <xdr:rowOff>0</xdr:rowOff>
    </xdr:from>
    <xdr:ext cx="304800" cy="310763"/>
    <xdr:sp macro="" textlink="">
      <xdr:nvSpPr>
        <xdr:cNvPr id="10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60</xdr:row>
      <xdr:rowOff>0</xdr:rowOff>
    </xdr:from>
    <xdr:ext cx="304800" cy="310763"/>
    <xdr:sp macro="" textlink="">
      <xdr:nvSpPr>
        <xdr:cNvPr id="10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60</xdr:row>
      <xdr:rowOff>0</xdr:rowOff>
    </xdr:from>
    <xdr:ext cx="304800" cy="310763"/>
    <xdr:sp macro="" textlink="">
      <xdr:nvSpPr>
        <xdr:cNvPr id="10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61</xdr:row>
      <xdr:rowOff>0</xdr:rowOff>
    </xdr:from>
    <xdr:ext cx="304800" cy="310763"/>
    <xdr:sp macro="" textlink="">
      <xdr:nvSpPr>
        <xdr:cNvPr id="10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61</xdr:row>
      <xdr:rowOff>0</xdr:rowOff>
    </xdr:from>
    <xdr:ext cx="304800" cy="310763"/>
    <xdr:sp macro="" textlink="">
      <xdr:nvSpPr>
        <xdr:cNvPr id="10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62</xdr:row>
      <xdr:rowOff>0</xdr:rowOff>
    </xdr:from>
    <xdr:ext cx="304800" cy="310763"/>
    <xdr:sp macro="" textlink="">
      <xdr:nvSpPr>
        <xdr:cNvPr id="10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62</xdr:row>
      <xdr:rowOff>0</xdr:rowOff>
    </xdr:from>
    <xdr:ext cx="304800" cy="310763"/>
    <xdr:sp macro="" textlink="">
      <xdr:nvSpPr>
        <xdr:cNvPr id="11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63</xdr:row>
      <xdr:rowOff>0</xdr:rowOff>
    </xdr:from>
    <xdr:ext cx="304800" cy="310763"/>
    <xdr:sp macro="" textlink="">
      <xdr:nvSpPr>
        <xdr:cNvPr id="11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63</xdr:row>
      <xdr:rowOff>0</xdr:rowOff>
    </xdr:from>
    <xdr:ext cx="304800" cy="310763"/>
    <xdr:sp macro="" textlink="">
      <xdr:nvSpPr>
        <xdr:cNvPr id="11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64</xdr:row>
      <xdr:rowOff>0</xdr:rowOff>
    </xdr:from>
    <xdr:ext cx="304800" cy="310763"/>
    <xdr:sp macro="" textlink="">
      <xdr:nvSpPr>
        <xdr:cNvPr id="11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64</xdr:row>
      <xdr:rowOff>0</xdr:rowOff>
    </xdr:from>
    <xdr:ext cx="304800" cy="310763"/>
    <xdr:sp macro="" textlink="">
      <xdr:nvSpPr>
        <xdr:cNvPr id="11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65</xdr:row>
      <xdr:rowOff>0</xdr:rowOff>
    </xdr:from>
    <xdr:ext cx="304800" cy="310763"/>
    <xdr:sp macro="" textlink="">
      <xdr:nvSpPr>
        <xdr:cNvPr id="11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65</xdr:row>
      <xdr:rowOff>0</xdr:rowOff>
    </xdr:from>
    <xdr:ext cx="304800" cy="310763"/>
    <xdr:sp macro="" textlink="">
      <xdr:nvSpPr>
        <xdr:cNvPr id="11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66</xdr:row>
      <xdr:rowOff>0</xdr:rowOff>
    </xdr:from>
    <xdr:ext cx="304800" cy="310763"/>
    <xdr:sp macro="" textlink="">
      <xdr:nvSpPr>
        <xdr:cNvPr id="11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66</xdr:row>
      <xdr:rowOff>0</xdr:rowOff>
    </xdr:from>
    <xdr:ext cx="304800" cy="310763"/>
    <xdr:sp macro="" textlink="">
      <xdr:nvSpPr>
        <xdr:cNvPr id="11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67</xdr:row>
      <xdr:rowOff>0</xdr:rowOff>
    </xdr:from>
    <xdr:ext cx="304800" cy="310763"/>
    <xdr:sp macro="" textlink="">
      <xdr:nvSpPr>
        <xdr:cNvPr id="11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67</xdr:row>
      <xdr:rowOff>0</xdr:rowOff>
    </xdr:from>
    <xdr:ext cx="304800" cy="310763"/>
    <xdr:sp macro="" textlink="">
      <xdr:nvSpPr>
        <xdr:cNvPr id="12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68</xdr:row>
      <xdr:rowOff>0</xdr:rowOff>
    </xdr:from>
    <xdr:ext cx="304800" cy="310763"/>
    <xdr:sp macro="" textlink="">
      <xdr:nvSpPr>
        <xdr:cNvPr id="12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68</xdr:row>
      <xdr:rowOff>0</xdr:rowOff>
    </xdr:from>
    <xdr:ext cx="304800" cy="310763"/>
    <xdr:sp macro="" textlink="">
      <xdr:nvSpPr>
        <xdr:cNvPr id="12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69</xdr:row>
      <xdr:rowOff>0</xdr:rowOff>
    </xdr:from>
    <xdr:ext cx="304800" cy="310763"/>
    <xdr:sp macro="" textlink="">
      <xdr:nvSpPr>
        <xdr:cNvPr id="12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69</xdr:row>
      <xdr:rowOff>0</xdr:rowOff>
    </xdr:from>
    <xdr:ext cx="304800" cy="310763"/>
    <xdr:sp macro="" textlink="">
      <xdr:nvSpPr>
        <xdr:cNvPr id="12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70</xdr:row>
      <xdr:rowOff>0</xdr:rowOff>
    </xdr:from>
    <xdr:ext cx="304800" cy="310763"/>
    <xdr:sp macro="" textlink="">
      <xdr:nvSpPr>
        <xdr:cNvPr id="12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70</xdr:row>
      <xdr:rowOff>0</xdr:rowOff>
    </xdr:from>
    <xdr:ext cx="304800" cy="310763"/>
    <xdr:sp macro="" textlink="">
      <xdr:nvSpPr>
        <xdr:cNvPr id="12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71</xdr:row>
      <xdr:rowOff>0</xdr:rowOff>
    </xdr:from>
    <xdr:ext cx="304800" cy="310763"/>
    <xdr:sp macro="" textlink="">
      <xdr:nvSpPr>
        <xdr:cNvPr id="12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71</xdr:row>
      <xdr:rowOff>0</xdr:rowOff>
    </xdr:from>
    <xdr:ext cx="304800" cy="310763"/>
    <xdr:sp macro="" textlink="">
      <xdr:nvSpPr>
        <xdr:cNvPr id="12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304800" cy="310763"/>
    <xdr:sp macro="" textlink="">
      <xdr:nvSpPr>
        <xdr:cNvPr id="12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72</xdr:row>
      <xdr:rowOff>0</xdr:rowOff>
    </xdr:from>
    <xdr:ext cx="304800" cy="310763"/>
    <xdr:sp macro="" textlink="">
      <xdr:nvSpPr>
        <xdr:cNvPr id="13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304800" cy="310763"/>
    <xdr:sp macro="" textlink="">
      <xdr:nvSpPr>
        <xdr:cNvPr id="13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73</xdr:row>
      <xdr:rowOff>0</xdr:rowOff>
    </xdr:from>
    <xdr:ext cx="304800" cy="310763"/>
    <xdr:sp macro="" textlink="">
      <xdr:nvSpPr>
        <xdr:cNvPr id="13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304800" cy="310763"/>
    <xdr:sp macro="" textlink="">
      <xdr:nvSpPr>
        <xdr:cNvPr id="13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74</xdr:row>
      <xdr:rowOff>0</xdr:rowOff>
    </xdr:from>
    <xdr:ext cx="304800" cy="310763"/>
    <xdr:sp macro="" textlink="">
      <xdr:nvSpPr>
        <xdr:cNvPr id="13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304800" cy="310763"/>
    <xdr:sp macro="" textlink="">
      <xdr:nvSpPr>
        <xdr:cNvPr id="13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75</xdr:row>
      <xdr:rowOff>0</xdr:rowOff>
    </xdr:from>
    <xdr:ext cx="304800" cy="310763"/>
    <xdr:sp macro="" textlink="">
      <xdr:nvSpPr>
        <xdr:cNvPr id="13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304800" cy="310763"/>
    <xdr:sp macro="" textlink="">
      <xdr:nvSpPr>
        <xdr:cNvPr id="13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76</xdr:row>
      <xdr:rowOff>0</xdr:rowOff>
    </xdr:from>
    <xdr:ext cx="304800" cy="310763"/>
    <xdr:sp macro="" textlink="">
      <xdr:nvSpPr>
        <xdr:cNvPr id="13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304800" cy="310763"/>
    <xdr:sp macro="" textlink="">
      <xdr:nvSpPr>
        <xdr:cNvPr id="13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77</xdr:row>
      <xdr:rowOff>0</xdr:rowOff>
    </xdr:from>
    <xdr:ext cx="304800" cy="310763"/>
    <xdr:sp macro="" textlink="">
      <xdr:nvSpPr>
        <xdr:cNvPr id="14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78</xdr:row>
      <xdr:rowOff>0</xdr:rowOff>
    </xdr:from>
    <xdr:ext cx="304800" cy="310763"/>
    <xdr:sp macro="" textlink="">
      <xdr:nvSpPr>
        <xdr:cNvPr id="14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78</xdr:row>
      <xdr:rowOff>0</xdr:rowOff>
    </xdr:from>
    <xdr:ext cx="304800" cy="310763"/>
    <xdr:sp macro="" textlink="">
      <xdr:nvSpPr>
        <xdr:cNvPr id="14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304800" cy="310763"/>
    <xdr:sp macro="" textlink="">
      <xdr:nvSpPr>
        <xdr:cNvPr id="14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79</xdr:row>
      <xdr:rowOff>0</xdr:rowOff>
    </xdr:from>
    <xdr:ext cx="304800" cy="310763"/>
    <xdr:sp macro="" textlink="">
      <xdr:nvSpPr>
        <xdr:cNvPr id="14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304800" cy="310763"/>
    <xdr:sp macro="" textlink="">
      <xdr:nvSpPr>
        <xdr:cNvPr id="14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304800" cy="310763"/>
    <xdr:sp macro="" textlink="">
      <xdr:nvSpPr>
        <xdr:cNvPr id="14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81</xdr:row>
      <xdr:rowOff>0</xdr:rowOff>
    </xdr:from>
    <xdr:ext cx="304800" cy="310763"/>
    <xdr:sp macro="" textlink="">
      <xdr:nvSpPr>
        <xdr:cNvPr id="14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81</xdr:row>
      <xdr:rowOff>0</xdr:rowOff>
    </xdr:from>
    <xdr:ext cx="304800" cy="310763"/>
    <xdr:sp macro="" textlink="">
      <xdr:nvSpPr>
        <xdr:cNvPr id="14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82</xdr:row>
      <xdr:rowOff>0</xdr:rowOff>
    </xdr:from>
    <xdr:ext cx="304800" cy="310763"/>
    <xdr:sp macro="" textlink="">
      <xdr:nvSpPr>
        <xdr:cNvPr id="14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82</xdr:row>
      <xdr:rowOff>0</xdr:rowOff>
    </xdr:from>
    <xdr:ext cx="304800" cy="310763"/>
    <xdr:sp macro="" textlink="">
      <xdr:nvSpPr>
        <xdr:cNvPr id="15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83</xdr:row>
      <xdr:rowOff>0</xdr:rowOff>
    </xdr:from>
    <xdr:ext cx="304800" cy="310763"/>
    <xdr:sp macro="" textlink="">
      <xdr:nvSpPr>
        <xdr:cNvPr id="15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83</xdr:row>
      <xdr:rowOff>0</xdr:rowOff>
    </xdr:from>
    <xdr:ext cx="304800" cy="310763"/>
    <xdr:sp macro="" textlink="">
      <xdr:nvSpPr>
        <xdr:cNvPr id="15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84</xdr:row>
      <xdr:rowOff>0</xdr:rowOff>
    </xdr:from>
    <xdr:ext cx="304800" cy="310763"/>
    <xdr:sp macro="" textlink="">
      <xdr:nvSpPr>
        <xdr:cNvPr id="15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84</xdr:row>
      <xdr:rowOff>0</xdr:rowOff>
    </xdr:from>
    <xdr:ext cx="304800" cy="310763"/>
    <xdr:sp macro="" textlink="">
      <xdr:nvSpPr>
        <xdr:cNvPr id="15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304800" cy="310763"/>
    <xdr:sp macro="" textlink="">
      <xdr:nvSpPr>
        <xdr:cNvPr id="15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85</xdr:row>
      <xdr:rowOff>0</xdr:rowOff>
    </xdr:from>
    <xdr:ext cx="304800" cy="310763"/>
    <xdr:sp macro="" textlink="">
      <xdr:nvSpPr>
        <xdr:cNvPr id="15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304800" cy="310763"/>
    <xdr:sp macro="" textlink="">
      <xdr:nvSpPr>
        <xdr:cNvPr id="15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86</xdr:row>
      <xdr:rowOff>0</xdr:rowOff>
    </xdr:from>
    <xdr:ext cx="304800" cy="310763"/>
    <xdr:sp macro="" textlink="">
      <xdr:nvSpPr>
        <xdr:cNvPr id="15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304800" cy="310763"/>
    <xdr:sp macro="" textlink="">
      <xdr:nvSpPr>
        <xdr:cNvPr id="15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87</xdr:row>
      <xdr:rowOff>0</xdr:rowOff>
    </xdr:from>
    <xdr:ext cx="304800" cy="310763"/>
    <xdr:sp macro="" textlink="">
      <xdr:nvSpPr>
        <xdr:cNvPr id="16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88</xdr:row>
      <xdr:rowOff>0</xdr:rowOff>
    </xdr:from>
    <xdr:ext cx="304800" cy="310763"/>
    <xdr:sp macro="" textlink="">
      <xdr:nvSpPr>
        <xdr:cNvPr id="16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88</xdr:row>
      <xdr:rowOff>0</xdr:rowOff>
    </xdr:from>
    <xdr:ext cx="304800" cy="310763"/>
    <xdr:sp macro="" textlink="">
      <xdr:nvSpPr>
        <xdr:cNvPr id="16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89</xdr:row>
      <xdr:rowOff>0</xdr:rowOff>
    </xdr:from>
    <xdr:ext cx="304800" cy="310763"/>
    <xdr:sp macro="" textlink="">
      <xdr:nvSpPr>
        <xdr:cNvPr id="16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89</xdr:row>
      <xdr:rowOff>0</xdr:rowOff>
    </xdr:from>
    <xdr:ext cx="304800" cy="310763"/>
    <xdr:sp macro="" textlink="">
      <xdr:nvSpPr>
        <xdr:cNvPr id="16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90</xdr:row>
      <xdr:rowOff>0</xdr:rowOff>
    </xdr:from>
    <xdr:ext cx="304800" cy="310763"/>
    <xdr:sp macro="" textlink="">
      <xdr:nvSpPr>
        <xdr:cNvPr id="16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90</xdr:row>
      <xdr:rowOff>0</xdr:rowOff>
    </xdr:from>
    <xdr:ext cx="304800" cy="310763"/>
    <xdr:sp macro="" textlink="">
      <xdr:nvSpPr>
        <xdr:cNvPr id="16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91</xdr:row>
      <xdr:rowOff>0</xdr:rowOff>
    </xdr:from>
    <xdr:ext cx="304800" cy="310763"/>
    <xdr:sp macro="" textlink="">
      <xdr:nvSpPr>
        <xdr:cNvPr id="16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91</xdr:row>
      <xdr:rowOff>0</xdr:rowOff>
    </xdr:from>
    <xdr:ext cx="304800" cy="310763"/>
    <xdr:sp macro="" textlink="">
      <xdr:nvSpPr>
        <xdr:cNvPr id="16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92</xdr:row>
      <xdr:rowOff>0</xdr:rowOff>
    </xdr:from>
    <xdr:ext cx="304800" cy="310763"/>
    <xdr:sp macro="" textlink="">
      <xdr:nvSpPr>
        <xdr:cNvPr id="16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92</xdr:row>
      <xdr:rowOff>0</xdr:rowOff>
    </xdr:from>
    <xdr:ext cx="304800" cy="310763"/>
    <xdr:sp macro="" textlink="">
      <xdr:nvSpPr>
        <xdr:cNvPr id="17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</xdr:row>
      <xdr:rowOff>0</xdr:rowOff>
    </xdr:from>
    <xdr:ext cx="304800" cy="310763"/>
    <xdr:sp macro="" textlink="">
      <xdr:nvSpPr>
        <xdr:cNvPr id="17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93</xdr:row>
      <xdr:rowOff>0</xdr:rowOff>
    </xdr:from>
    <xdr:ext cx="304800" cy="310763"/>
    <xdr:sp macro="" textlink="">
      <xdr:nvSpPr>
        <xdr:cNvPr id="17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94</xdr:row>
      <xdr:rowOff>0</xdr:rowOff>
    </xdr:from>
    <xdr:ext cx="304800" cy="310763"/>
    <xdr:sp macro="" textlink="">
      <xdr:nvSpPr>
        <xdr:cNvPr id="17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94</xdr:row>
      <xdr:rowOff>0</xdr:rowOff>
    </xdr:from>
    <xdr:ext cx="304800" cy="310763"/>
    <xdr:sp macro="" textlink="">
      <xdr:nvSpPr>
        <xdr:cNvPr id="17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95</xdr:row>
      <xdr:rowOff>0</xdr:rowOff>
    </xdr:from>
    <xdr:ext cx="304800" cy="310763"/>
    <xdr:sp macro="" textlink="">
      <xdr:nvSpPr>
        <xdr:cNvPr id="17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95</xdr:row>
      <xdr:rowOff>0</xdr:rowOff>
    </xdr:from>
    <xdr:ext cx="304800" cy="310763"/>
    <xdr:sp macro="" textlink="">
      <xdr:nvSpPr>
        <xdr:cNvPr id="17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96</xdr:row>
      <xdr:rowOff>0</xdr:rowOff>
    </xdr:from>
    <xdr:ext cx="304800" cy="310763"/>
    <xdr:sp macro="" textlink="">
      <xdr:nvSpPr>
        <xdr:cNvPr id="17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96</xdr:row>
      <xdr:rowOff>0</xdr:rowOff>
    </xdr:from>
    <xdr:ext cx="304800" cy="310763"/>
    <xdr:sp macro="" textlink="">
      <xdr:nvSpPr>
        <xdr:cNvPr id="17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97</xdr:row>
      <xdr:rowOff>0</xdr:rowOff>
    </xdr:from>
    <xdr:ext cx="304800" cy="310763"/>
    <xdr:sp macro="" textlink="">
      <xdr:nvSpPr>
        <xdr:cNvPr id="17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97</xdr:row>
      <xdr:rowOff>0</xdr:rowOff>
    </xdr:from>
    <xdr:ext cx="304800" cy="310763"/>
    <xdr:sp macro="" textlink="">
      <xdr:nvSpPr>
        <xdr:cNvPr id="18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98</xdr:row>
      <xdr:rowOff>0</xdr:rowOff>
    </xdr:from>
    <xdr:ext cx="304800" cy="310763"/>
    <xdr:sp macro="" textlink="">
      <xdr:nvSpPr>
        <xdr:cNvPr id="18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98</xdr:row>
      <xdr:rowOff>0</xdr:rowOff>
    </xdr:from>
    <xdr:ext cx="304800" cy="310763"/>
    <xdr:sp macro="" textlink="">
      <xdr:nvSpPr>
        <xdr:cNvPr id="18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99</xdr:row>
      <xdr:rowOff>0</xdr:rowOff>
    </xdr:from>
    <xdr:ext cx="304800" cy="310763"/>
    <xdr:sp macro="" textlink="">
      <xdr:nvSpPr>
        <xdr:cNvPr id="18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99</xdr:row>
      <xdr:rowOff>0</xdr:rowOff>
    </xdr:from>
    <xdr:ext cx="304800" cy="310763"/>
    <xdr:sp macro="" textlink="">
      <xdr:nvSpPr>
        <xdr:cNvPr id="18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100</xdr:row>
      <xdr:rowOff>0</xdr:rowOff>
    </xdr:from>
    <xdr:ext cx="304800" cy="310763"/>
    <xdr:sp macro="" textlink="">
      <xdr:nvSpPr>
        <xdr:cNvPr id="18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100</xdr:row>
      <xdr:rowOff>0</xdr:rowOff>
    </xdr:from>
    <xdr:ext cx="304800" cy="310763"/>
    <xdr:sp macro="" textlink="">
      <xdr:nvSpPr>
        <xdr:cNvPr id="18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101</xdr:row>
      <xdr:rowOff>0</xdr:rowOff>
    </xdr:from>
    <xdr:ext cx="304800" cy="310763"/>
    <xdr:sp macro="" textlink="">
      <xdr:nvSpPr>
        <xdr:cNvPr id="18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101</xdr:row>
      <xdr:rowOff>0</xdr:rowOff>
    </xdr:from>
    <xdr:ext cx="304800" cy="310763"/>
    <xdr:sp macro="" textlink="">
      <xdr:nvSpPr>
        <xdr:cNvPr id="18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102</xdr:row>
      <xdr:rowOff>0</xdr:rowOff>
    </xdr:from>
    <xdr:ext cx="304800" cy="310763"/>
    <xdr:sp macro="" textlink="">
      <xdr:nvSpPr>
        <xdr:cNvPr id="18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102</xdr:row>
      <xdr:rowOff>0</xdr:rowOff>
    </xdr:from>
    <xdr:ext cx="304800" cy="310763"/>
    <xdr:sp macro="" textlink="">
      <xdr:nvSpPr>
        <xdr:cNvPr id="19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103</xdr:row>
      <xdr:rowOff>0</xdr:rowOff>
    </xdr:from>
    <xdr:ext cx="304800" cy="310763"/>
    <xdr:sp macro="" textlink="">
      <xdr:nvSpPr>
        <xdr:cNvPr id="19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103</xdr:row>
      <xdr:rowOff>0</xdr:rowOff>
    </xdr:from>
    <xdr:ext cx="304800" cy="310763"/>
    <xdr:sp macro="" textlink="">
      <xdr:nvSpPr>
        <xdr:cNvPr id="19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104</xdr:row>
      <xdr:rowOff>0</xdr:rowOff>
    </xdr:from>
    <xdr:ext cx="304800" cy="310763"/>
    <xdr:sp macro="" textlink="">
      <xdr:nvSpPr>
        <xdr:cNvPr id="19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104</xdr:row>
      <xdr:rowOff>0</xdr:rowOff>
    </xdr:from>
    <xdr:ext cx="304800" cy="310763"/>
    <xdr:sp macro="" textlink="">
      <xdr:nvSpPr>
        <xdr:cNvPr id="19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105</xdr:row>
      <xdr:rowOff>0</xdr:rowOff>
    </xdr:from>
    <xdr:ext cx="304800" cy="310763"/>
    <xdr:sp macro="" textlink="">
      <xdr:nvSpPr>
        <xdr:cNvPr id="195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105</xdr:row>
      <xdr:rowOff>0</xdr:rowOff>
    </xdr:from>
    <xdr:ext cx="304800" cy="310763"/>
    <xdr:sp macro="" textlink="">
      <xdr:nvSpPr>
        <xdr:cNvPr id="196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106</xdr:row>
      <xdr:rowOff>0</xdr:rowOff>
    </xdr:from>
    <xdr:ext cx="304800" cy="310763"/>
    <xdr:sp macro="" textlink="">
      <xdr:nvSpPr>
        <xdr:cNvPr id="197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106</xdr:row>
      <xdr:rowOff>0</xdr:rowOff>
    </xdr:from>
    <xdr:ext cx="304800" cy="310763"/>
    <xdr:sp macro="" textlink="">
      <xdr:nvSpPr>
        <xdr:cNvPr id="198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107</xdr:row>
      <xdr:rowOff>0</xdr:rowOff>
    </xdr:from>
    <xdr:ext cx="304800" cy="310763"/>
    <xdr:sp macro="" textlink="">
      <xdr:nvSpPr>
        <xdr:cNvPr id="199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107</xdr:row>
      <xdr:rowOff>0</xdr:rowOff>
    </xdr:from>
    <xdr:ext cx="304800" cy="310763"/>
    <xdr:sp macro="" textlink="">
      <xdr:nvSpPr>
        <xdr:cNvPr id="200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108</xdr:row>
      <xdr:rowOff>0</xdr:rowOff>
    </xdr:from>
    <xdr:ext cx="304800" cy="310763"/>
    <xdr:sp macro="" textlink="">
      <xdr:nvSpPr>
        <xdr:cNvPr id="201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108</xdr:row>
      <xdr:rowOff>0</xdr:rowOff>
    </xdr:from>
    <xdr:ext cx="304800" cy="310763"/>
    <xdr:sp macro="" textlink="">
      <xdr:nvSpPr>
        <xdr:cNvPr id="202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109</xdr:row>
      <xdr:rowOff>0</xdr:rowOff>
    </xdr:from>
    <xdr:ext cx="304800" cy="310763"/>
    <xdr:sp macro="" textlink="">
      <xdr:nvSpPr>
        <xdr:cNvPr id="203" name="AutoShape 2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109</xdr:row>
      <xdr:rowOff>0</xdr:rowOff>
    </xdr:from>
    <xdr:ext cx="304800" cy="310763"/>
    <xdr:sp macro="" textlink="">
      <xdr:nvSpPr>
        <xdr:cNvPr id="204" name="AutoShape 3" descr="Флаг Польши — Википедия"/>
        <xdr:cNvSpPr>
          <a:spLocks noChangeAspect="1" noChangeArrowheads="1"/>
        </xdr:cNvSpPr>
      </xdr:nvSpPr>
      <xdr:spPr bwMode="auto">
        <a:xfrm>
          <a:off x="9362661" y="1828800"/>
          <a:ext cx="304800" cy="31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121920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760720" y="129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617220</xdr:colOff>
      <xdr:row>0</xdr:row>
      <xdr:rowOff>0</xdr:rowOff>
    </xdr:from>
    <xdr:to>
      <xdr:col>3</xdr:col>
      <xdr:colOff>815340</xdr:colOff>
      <xdr:row>3</xdr:row>
      <xdr:rowOff>141161</xdr:rowOff>
    </xdr:to>
    <xdr:pic>
      <xdr:nvPicPr>
        <xdr:cNvPr id="4" name="Рисунок 3" descr="Флаг Польши, фото, купить по низкой цен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2960" y="0"/>
          <a:ext cx="1036320" cy="689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110490</xdr:rowOff>
    </xdr:from>
    <xdr:to>
      <xdr:col>0</xdr:col>
      <xdr:colOff>4655820</xdr:colOff>
      <xdr:row>10</xdr:row>
      <xdr:rowOff>7660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83" r="1842" b="16242"/>
        <a:stretch/>
      </xdr:blipFill>
      <xdr:spPr>
        <a:xfrm>
          <a:off x="91440" y="697230"/>
          <a:ext cx="4564380" cy="17259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1</xdr:row>
      <xdr:rowOff>121920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4861560" y="182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127884</xdr:rowOff>
    </xdr:to>
    <xdr:sp macro="" textlink="">
      <xdr:nvSpPr>
        <xdr:cNvPr id="3" name="AutoShape 1" descr="Флаг Польши — Википедия"/>
        <xdr:cNvSpPr>
          <a:spLocks noChangeAspect="1" noChangeArrowheads="1"/>
        </xdr:cNvSpPr>
      </xdr:nvSpPr>
      <xdr:spPr bwMode="auto">
        <a:xfrm>
          <a:off x="3947160" y="152400"/>
          <a:ext cx="304800" cy="31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48</xdr:row>
      <xdr:rowOff>0</xdr:rowOff>
    </xdr:from>
    <xdr:ext cx="304800" cy="304799"/>
    <xdr:sp macro="" textlink="">
      <xdr:nvSpPr>
        <xdr:cNvPr id="4" name="AutoShape 1" descr="Флаг Италии — Википедия"/>
        <xdr:cNvSpPr>
          <a:spLocks noChangeAspect="1" noChangeArrowheads="1"/>
        </xdr:cNvSpPr>
      </xdr:nvSpPr>
      <xdr:spPr bwMode="auto">
        <a:xfrm>
          <a:off x="3947160" y="167640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304800" cy="304799"/>
    <xdr:sp macro="" textlink="">
      <xdr:nvSpPr>
        <xdr:cNvPr id="5" name="AutoShape 1" descr="Флаг Италии — Википедия"/>
        <xdr:cNvSpPr>
          <a:spLocks noChangeAspect="1" noChangeArrowheads="1"/>
        </xdr:cNvSpPr>
      </xdr:nvSpPr>
      <xdr:spPr bwMode="auto">
        <a:xfrm>
          <a:off x="4998720" y="167640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304800" cy="304799"/>
    <xdr:sp macro="" textlink="">
      <xdr:nvSpPr>
        <xdr:cNvPr id="6" name="AutoShape 1" descr="Флаг Италии — Википедия"/>
        <xdr:cNvSpPr>
          <a:spLocks noChangeAspect="1" noChangeArrowheads="1"/>
        </xdr:cNvSpPr>
      </xdr:nvSpPr>
      <xdr:spPr bwMode="auto">
        <a:xfrm>
          <a:off x="4998720" y="167640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4770783</xdr:colOff>
      <xdr:row>0</xdr:row>
      <xdr:rowOff>84142</xdr:rowOff>
    </xdr:from>
    <xdr:to>
      <xdr:col>2</xdr:col>
      <xdr:colOff>611256</xdr:colOff>
      <xdr:row>4</xdr:row>
      <xdr:rowOff>27353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25217" r="522" b="31131"/>
        <a:stretch/>
      </xdr:blipFill>
      <xdr:spPr>
        <a:xfrm>
          <a:off x="4770783" y="84142"/>
          <a:ext cx="1540233" cy="674731"/>
        </a:xfrm>
        <a:prstGeom prst="rect">
          <a:avLst/>
        </a:prstGeom>
      </xdr:spPr>
    </xdr:pic>
    <xdr:clientData/>
  </xdr:twoCellAnchor>
  <xdr:twoCellAnchor editAs="oneCell">
    <xdr:from>
      <xdr:col>3</xdr:col>
      <xdr:colOff>24847</xdr:colOff>
      <xdr:row>1</xdr:row>
      <xdr:rowOff>51352</xdr:rowOff>
    </xdr:from>
    <xdr:to>
      <xdr:col>3</xdr:col>
      <xdr:colOff>831572</xdr:colOff>
      <xdr:row>3</xdr:row>
      <xdr:rowOff>179566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907" y="203752"/>
          <a:ext cx="806725" cy="493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1</xdr:row>
      <xdr:rowOff>121920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486156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127884</xdr:rowOff>
    </xdr:to>
    <xdr:sp macro="" textlink="">
      <xdr:nvSpPr>
        <xdr:cNvPr id="3" name="AutoShape 1" descr="Флаг Польши — Википедия"/>
        <xdr:cNvSpPr>
          <a:spLocks noChangeAspect="1" noChangeArrowheads="1"/>
        </xdr:cNvSpPr>
      </xdr:nvSpPr>
      <xdr:spPr bwMode="auto">
        <a:xfrm>
          <a:off x="4861560" y="182880"/>
          <a:ext cx="304800" cy="310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31</xdr:row>
      <xdr:rowOff>0</xdr:rowOff>
    </xdr:from>
    <xdr:ext cx="304800" cy="304799"/>
    <xdr:sp macro="" textlink="">
      <xdr:nvSpPr>
        <xdr:cNvPr id="4" name="AutoShape 1" descr="Флаг Италии — Википедия"/>
        <xdr:cNvSpPr>
          <a:spLocks noChangeAspect="1" noChangeArrowheads="1"/>
        </xdr:cNvSpPr>
      </xdr:nvSpPr>
      <xdr:spPr bwMode="auto">
        <a:xfrm>
          <a:off x="4861560" y="135331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304800" cy="304799"/>
    <xdr:sp macro="" textlink="">
      <xdr:nvSpPr>
        <xdr:cNvPr id="5" name="AutoShape 1" descr="Флаг Италии — Википедия"/>
        <xdr:cNvSpPr>
          <a:spLocks noChangeAspect="1" noChangeArrowheads="1"/>
        </xdr:cNvSpPr>
      </xdr:nvSpPr>
      <xdr:spPr bwMode="auto">
        <a:xfrm>
          <a:off x="5699760" y="135331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31</xdr:row>
      <xdr:rowOff>0</xdr:rowOff>
    </xdr:from>
    <xdr:ext cx="304800" cy="304799"/>
    <xdr:sp macro="" textlink="">
      <xdr:nvSpPr>
        <xdr:cNvPr id="6" name="AutoShape 1" descr="Флаг Италии — Википедия"/>
        <xdr:cNvSpPr>
          <a:spLocks noChangeAspect="1" noChangeArrowheads="1"/>
        </xdr:cNvSpPr>
      </xdr:nvSpPr>
      <xdr:spPr bwMode="auto">
        <a:xfrm>
          <a:off x="5699760" y="135331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388620</xdr:colOff>
      <xdr:row>2</xdr:row>
      <xdr:rowOff>30480</xdr:rowOff>
    </xdr:from>
    <xdr:to>
      <xdr:col>0</xdr:col>
      <xdr:colOff>2438400</xdr:colOff>
      <xdr:row>4</xdr:row>
      <xdr:rowOff>125921</xdr:rowOff>
    </xdr:to>
    <xdr:pic>
      <xdr:nvPicPr>
        <xdr:cNvPr id="9" name="Рисунок 8" descr="SpiroTech | Москва, Санкт-Петербург, Пермь, Краснодар, Екатеринбург,  Новосибирск, Владивосток, Челябинск, Тюмень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96240"/>
          <a:ext cx="2049780" cy="461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83820</xdr:colOff>
      <xdr:row>1</xdr:row>
      <xdr:rowOff>76200</xdr:rowOff>
    </xdr:from>
    <xdr:to>
      <xdr:col>3</xdr:col>
      <xdr:colOff>761999</xdr:colOff>
      <xdr:row>6</xdr:row>
      <xdr:rowOff>173035</xdr:rowOff>
    </xdr:to>
    <xdr:pic>
      <xdr:nvPicPr>
        <xdr:cNvPr id="10" name="Рисунок 9" descr="Файл:Flag of the Netherlands.svg — Вікіпеді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580" y="259080"/>
          <a:ext cx="1516379" cy="101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99060</xdr:rowOff>
    </xdr:to>
    <xdr:sp macro="" textlink="">
      <xdr:nvSpPr>
        <xdr:cNvPr id="146433" name="AutoShape 1" descr="Флаг Украины — Википедия"/>
        <xdr:cNvSpPr>
          <a:spLocks noChangeAspect="1" noChangeArrowheads="1"/>
        </xdr:cNvSpPr>
      </xdr:nvSpPr>
      <xdr:spPr bwMode="auto">
        <a:xfrm>
          <a:off x="6134100" y="259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967740</xdr:colOff>
      <xdr:row>1</xdr:row>
      <xdr:rowOff>1</xdr:rowOff>
    </xdr:from>
    <xdr:to>
      <xdr:col>2</xdr:col>
      <xdr:colOff>846295</xdr:colOff>
      <xdr:row>4</xdr:row>
      <xdr:rowOff>24447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8380" y="160021"/>
          <a:ext cx="962500" cy="641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144780</xdr:rowOff>
    </xdr:to>
    <xdr:sp macro="" textlink="">
      <xdr:nvSpPr>
        <xdr:cNvPr id="2" name="AutoShape 1" descr="Флаг Украины — Википедия"/>
        <xdr:cNvSpPr>
          <a:spLocks noChangeAspect="1" noChangeArrowheads="1"/>
        </xdr:cNvSpPr>
      </xdr:nvSpPr>
      <xdr:spPr bwMode="auto">
        <a:xfrm>
          <a:off x="5213350" y="317500"/>
          <a:ext cx="30480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967740</xdr:colOff>
      <xdr:row>1</xdr:row>
      <xdr:rowOff>1</xdr:rowOff>
    </xdr:from>
    <xdr:to>
      <xdr:col>2</xdr:col>
      <xdr:colOff>846295</xdr:colOff>
      <xdr:row>5</xdr:row>
      <xdr:rowOff>1587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090" y="158751"/>
          <a:ext cx="980280" cy="636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10</xdr:row>
      <xdr:rowOff>137160</xdr:rowOff>
    </xdr:to>
    <xdr:sp macro="" textlink="">
      <xdr:nvSpPr>
        <xdr:cNvPr id="2" name="AutoShape 1" descr="Флаг Украины — Википедия"/>
        <xdr:cNvSpPr>
          <a:spLocks noChangeAspect="1" noChangeArrowheads="1"/>
        </xdr:cNvSpPr>
      </xdr:nvSpPr>
      <xdr:spPr bwMode="auto">
        <a:xfrm>
          <a:off x="5120640" y="320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121920</xdr:rowOff>
    </xdr:to>
    <xdr:sp macro="" textlink="">
      <xdr:nvSpPr>
        <xdr:cNvPr id="4" name="AutoShape 1" descr="Флаг Украины — Википедия"/>
        <xdr:cNvSpPr>
          <a:spLocks noChangeAspect="1" noChangeArrowheads="1"/>
        </xdr:cNvSpPr>
      </xdr:nvSpPr>
      <xdr:spPr bwMode="auto">
        <a:xfrm>
          <a:off x="5120640" y="320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876300</xdr:colOff>
      <xdr:row>0</xdr:row>
      <xdr:rowOff>175261</xdr:rowOff>
    </xdr:from>
    <xdr:to>
      <xdr:col>3</xdr:col>
      <xdr:colOff>878680</xdr:colOff>
      <xdr:row>4</xdr:row>
      <xdr:rowOff>70167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2460" y="175261"/>
          <a:ext cx="962500" cy="6721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426720</xdr:colOff>
      <xdr:row>0</xdr:row>
      <xdr:rowOff>56198</xdr:rowOff>
    </xdr:from>
    <xdr:to>
      <xdr:col>3</xdr:col>
      <xdr:colOff>296418</xdr:colOff>
      <xdr:row>4</xdr:row>
      <xdr:rowOff>68104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56198"/>
          <a:ext cx="921258" cy="575786"/>
        </a:xfrm>
        <a:prstGeom prst="rect">
          <a:avLst/>
        </a:prstGeom>
      </xdr:spPr>
    </xdr:pic>
    <xdr:clientData/>
  </xdr:twoCellAnchor>
  <xdr:twoCellAnchor editAs="oneCell">
    <xdr:from>
      <xdr:col>3</xdr:col>
      <xdr:colOff>586740</xdr:colOff>
      <xdr:row>1</xdr:row>
      <xdr:rowOff>45720</xdr:rowOff>
    </xdr:from>
    <xdr:to>
      <xdr:col>3</xdr:col>
      <xdr:colOff>1024890</xdr:colOff>
      <xdr:row>4</xdr:row>
      <xdr:rowOff>125730</xdr:rowOff>
    </xdr:to>
    <xdr:pic>
      <xdr:nvPicPr>
        <xdr:cNvPr id="12" name="Рисунок 5" descr="Герб Польши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980" y="175260"/>
          <a:ext cx="4381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586740</xdr:colOff>
      <xdr:row>10</xdr:row>
      <xdr:rowOff>0</xdr:rowOff>
    </xdr:from>
    <xdr:ext cx="304800" cy="304800"/>
    <xdr:sp macro="" textlink="">
      <xdr:nvSpPr>
        <xdr:cNvPr id="9" name="AutoShape 3" descr="Флаг Польши — Википедия"/>
        <xdr:cNvSpPr>
          <a:spLocks noChangeAspect="1" noChangeArrowheads="1"/>
        </xdr:cNvSpPr>
      </xdr:nvSpPr>
      <xdr:spPr bwMode="auto">
        <a:xfrm>
          <a:off x="10302240" y="1394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609600</xdr:colOff>
      <xdr:row>12</xdr:row>
      <xdr:rowOff>7620</xdr:rowOff>
    </xdr:from>
    <xdr:ext cx="304800" cy="304800"/>
    <xdr:sp macro="" textlink="">
      <xdr:nvSpPr>
        <xdr:cNvPr id="11" name="AutoShape 3" descr="Флаг Польши — Википедия"/>
        <xdr:cNvSpPr>
          <a:spLocks noChangeAspect="1" noChangeArrowheads="1"/>
        </xdr:cNvSpPr>
      </xdr:nvSpPr>
      <xdr:spPr bwMode="auto">
        <a:xfrm>
          <a:off x="10325100" y="1661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304800" cy="304800"/>
    <xdr:sp macro="" textlink="">
      <xdr:nvSpPr>
        <xdr:cNvPr id="13" name="AutoShape 3" descr="Флаг Польши — Википедия"/>
        <xdr:cNvSpPr>
          <a:spLocks noChangeAspect="1" noChangeArrowheads="1"/>
        </xdr:cNvSpPr>
      </xdr:nvSpPr>
      <xdr:spPr bwMode="auto">
        <a:xfrm>
          <a:off x="10355580" y="1249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304800" cy="304800"/>
    <xdr:sp macro="" textlink="">
      <xdr:nvSpPr>
        <xdr:cNvPr id="14" name="AutoShape 3" descr="Флаг Польши — Википедия"/>
        <xdr:cNvSpPr>
          <a:spLocks noChangeAspect="1" noChangeArrowheads="1"/>
        </xdr:cNvSpPr>
      </xdr:nvSpPr>
      <xdr:spPr bwMode="auto">
        <a:xfrm>
          <a:off x="10355580" y="1249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</xdr:row>
      <xdr:rowOff>0</xdr:rowOff>
    </xdr:from>
    <xdr:ext cx="304800" cy="304800"/>
    <xdr:sp macro="" textlink="">
      <xdr:nvSpPr>
        <xdr:cNvPr id="16" name="AutoShape 3" descr="Флаг Польши — Википедия"/>
        <xdr:cNvSpPr>
          <a:spLocks noChangeAspect="1" noChangeArrowheads="1"/>
        </xdr:cNvSpPr>
      </xdr:nvSpPr>
      <xdr:spPr bwMode="auto">
        <a:xfrm>
          <a:off x="10355580" y="1249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17</xdr:row>
      <xdr:rowOff>0</xdr:rowOff>
    </xdr:from>
    <xdr:ext cx="304800" cy="304800"/>
    <xdr:sp macro="" textlink="">
      <xdr:nvSpPr>
        <xdr:cNvPr id="18" name="AutoShape 3" descr="Флаг Польши — Википедия"/>
        <xdr:cNvSpPr>
          <a:spLocks noChangeAspect="1" noChangeArrowheads="1"/>
        </xdr:cNvSpPr>
      </xdr:nvSpPr>
      <xdr:spPr bwMode="auto">
        <a:xfrm>
          <a:off x="10355580" y="1249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115294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3855720" y="129540"/>
          <a:ext cx="304800" cy="305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9</xdr:row>
      <xdr:rowOff>30479</xdr:rowOff>
    </xdr:to>
    <xdr:sp macro="" textlink="">
      <xdr:nvSpPr>
        <xdr:cNvPr id="3" name="AutoShape 2" descr="Флаг Польши — Википедия"/>
        <xdr:cNvSpPr>
          <a:spLocks noChangeAspect="1" noChangeArrowheads="1"/>
        </xdr:cNvSpPr>
      </xdr:nvSpPr>
      <xdr:spPr bwMode="auto">
        <a:xfrm>
          <a:off x="8275320" y="861060"/>
          <a:ext cx="304800" cy="302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9</xdr:row>
      <xdr:rowOff>30479</xdr:rowOff>
    </xdr:to>
    <xdr:sp macro="" textlink="">
      <xdr:nvSpPr>
        <xdr:cNvPr id="4" name="AutoShape 3" descr="Флаг Польши — Википедия"/>
        <xdr:cNvSpPr>
          <a:spLocks noChangeAspect="1" noChangeArrowheads="1"/>
        </xdr:cNvSpPr>
      </xdr:nvSpPr>
      <xdr:spPr bwMode="auto">
        <a:xfrm>
          <a:off x="8907780" y="861060"/>
          <a:ext cx="304800" cy="302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304800</xdr:colOff>
      <xdr:row>10</xdr:row>
      <xdr:rowOff>36952</xdr:rowOff>
    </xdr:to>
    <xdr:sp macro="" textlink="">
      <xdr:nvSpPr>
        <xdr:cNvPr id="4097" name="AutoShape 1" descr="Флаг Греции — Википедия"/>
        <xdr:cNvSpPr>
          <a:spLocks noChangeAspect="1" noChangeArrowheads="1"/>
        </xdr:cNvSpPr>
      </xdr:nvSpPr>
      <xdr:spPr bwMode="auto">
        <a:xfrm>
          <a:off x="8907780" y="18973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304800</xdr:colOff>
      <xdr:row>10</xdr:row>
      <xdr:rowOff>36951</xdr:rowOff>
    </xdr:to>
    <xdr:sp macro="" textlink="">
      <xdr:nvSpPr>
        <xdr:cNvPr id="4099" name="AutoShape 3" descr="Флаг Греции — Википедия"/>
        <xdr:cNvSpPr>
          <a:spLocks noChangeAspect="1" noChangeArrowheads="1"/>
        </xdr:cNvSpPr>
      </xdr:nvSpPr>
      <xdr:spPr bwMode="auto">
        <a:xfrm>
          <a:off x="8907780" y="246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104457</xdr:colOff>
      <xdr:row>0</xdr:row>
      <xdr:rowOff>106407</xdr:rowOff>
    </xdr:from>
    <xdr:to>
      <xdr:col>3</xdr:col>
      <xdr:colOff>947140</xdr:colOff>
      <xdr:row>4</xdr:row>
      <xdr:rowOff>69509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8561" y="106407"/>
          <a:ext cx="842683" cy="5727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3</xdr:row>
      <xdr:rowOff>25647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913120" y="129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29</xdr:row>
      <xdr:rowOff>42407</xdr:rowOff>
    </xdr:to>
    <xdr:sp macro="" textlink="">
      <xdr:nvSpPr>
        <xdr:cNvPr id="215041" name="AutoShape 1" descr="Флаг Италии — Википедия"/>
        <xdr:cNvSpPr>
          <a:spLocks noChangeAspect="1" noChangeArrowheads="1"/>
        </xdr:cNvSpPr>
      </xdr:nvSpPr>
      <xdr:spPr bwMode="auto">
        <a:xfrm>
          <a:off x="5913120" y="33451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176604</xdr:colOff>
      <xdr:row>0</xdr:row>
      <xdr:rowOff>80682</xdr:rowOff>
    </xdr:from>
    <xdr:to>
      <xdr:col>4</xdr:col>
      <xdr:colOff>3008</xdr:colOff>
      <xdr:row>4</xdr:row>
      <xdr:rowOff>70176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5444" y="80682"/>
          <a:ext cx="845165" cy="55337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27</xdr:row>
      <xdr:rowOff>0</xdr:rowOff>
    </xdr:from>
    <xdr:ext cx="304800" cy="301487"/>
    <xdr:sp macro="" textlink="">
      <xdr:nvSpPr>
        <xdr:cNvPr id="8" name="AutoShape 1" descr="Флаг Италии — Википедия"/>
        <xdr:cNvSpPr>
          <a:spLocks noChangeAspect="1" noChangeArrowheads="1"/>
        </xdr:cNvSpPr>
      </xdr:nvSpPr>
      <xdr:spPr bwMode="auto">
        <a:xfrm>
          <a:off x="3855720" y="3566160"/>
          <a:ext cx="304800" cy="301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27</xdr:row>
      <xdr:rowOff>0</xdr:rowOff>
    </xdr:from>
    <xdr:ext cx="304800" cy="307450"/>
    <xdr:sp macro="" textlink="">
      <xdr:nvSpPr>
        <xdr:cNvPr id="9" name="AutoShape 1" descr="Флаг Италии — Википедия"/>
        <xdr:cNvSpPr>
          <a:spLocks noChangeAspect="1" noChangeArrowheads="1"/>
        </xdr:cNvSpPr>
      </xdr:nvSpPr>
      <xdr:spPr bwMode="auto">
        <a:xfrm>
          <a:off x="3863009" y="4591878"/>
          <a:ext cx="304800" cy="30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3</xdr:row>
      <xdr:rowOff>45720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478780" y="129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11</xdr:row>
      <xdr:rowOff>45720</xdr:rowOff>
    </xdr:to>
    <xdr:sp macro="" textlink="">
      <xdr:nvSpPr>
        <xdr:cNvPr id="3" name="AutoShape 2" descr="Флаг Польши — Википедия"/>
        <xdr:cNvSpPr>
          <a:spLocks noChangeAspect="1" noChangeArrowheads="1"/>
        </xdr:cNvSpPr>
      </xdr:nvSpPr>
      <xdr:spPr bwMode="auto">
        <a:xfrm>
          <a:off x="9898380" y="1120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11</xdr:row>
      <xdr:rowOff>45720</xdr:rowOff>
    </xdr:to>
    <xdr:sp macro="" textlink="">
      <xdr:nvSpPr>
        <xdr:cNvPr id="4" name="AutoShape 3" descr="Флаг Польши — Википедия"/>
        <xdr:cNvSpPr>
          <a:spLocks noChangeAspect="1" noChangeArrowheads="1"/>
        </xdr:cNvSpPr>
      </xdr:nvSpPr>
      <xdr:spPr bwMode="auto">
        <a:xfrm>
          <a:off x="10530840" y="1120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22</xdr:row>
      <xdr:rowOff>0</xdr:rowOff>
    </xdr:from>
    <xdr:ext cx="304800" cy="304799"/>
    <xdr:sp macro="" textlink="">
      <xdr:nvSpPr>
        <xdr:cNvPr id="8" name="AutoShape 1" descr="Флаг Италии — Википедия"/>
        <xdr:cNvSpPr>
          <a:spLocks noChangeAspect="1" noChangeArrowheads="1"/>
        </xdr:cNvSpPr>
      </xdr:nvSpPr>
      <xdr:spPr bwMode="auto">
        <a:xfrm>
          <a:off x="5524500" y="26746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799"/>
    <xdr:sp macro="" textlink="">
      <xdr:nvSpPr>
        <xdr:cNvPr id="9" name="AutoShape 1" descr="Флаг Италии — Википедия"/>
        <xdr:cNvSpPr>
          <a:spLocks noChangeAspect="1" noChangeArrowheads="1"/>
        </xdr:cNvSpPr>
      </xdr:nvSpPr>
      <xdr:spPr bwMode="auto">
        <a:xfrm>
          <a:off x="5524500" y="24841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28</xdr:row>
      <xdr:rowOff>0</xdr:rowOff>
    </xdr:from>
    <xdr:ext cx="304800" cy="304799"/>
    <xdr:sp macro="" textlink="">
      <xdr:nvSpPr>
        <xdr:cNvPr id="10" name="AutoShape 1" descr="Флаг Италии — Википедия"/>
        <xdr:cNvSpPr>
          <a:spLocks noChangeAspect="1" noChangeArrowheads="1"/>
        </xdr:cNvSpPr>
      </xdr:nvSpPr>
      <xdr:spPr bwMode="auto">
        <a:xfrm>
          <a:off x="6576060" y="24841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198120</xdr:colOff>
      <xdr:row>1</xdr:row>
      <xdr:rowOff>53340</xdr:rowOff>
    </xdr:from>
    <xdr:to>
      <xdr:col>4</xdr:col>
      <xdr:colOff>2370</xdr:colOff>
      <xdr:row>5</xdr:row>
      <xdr:rowOff>88554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1960" y="243840"/>
          <a:ext cx="842475" cy="553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91440</xdr:rowOff>
    </xdr:to>
    <xdr:sp macro="" textlink="">
      <xdr:nvSpPr>
        <xdr:cNvPr id="2" name="AutoShape 1" descr="Флаг Польши — Википедия"/>
        <xdr:cNvSpPr>
          <a:spLocks noChangeAspect="1" noChangeArrowheads="1"/>
        </xdr:cNvSpPr>
      </xdr:nvSpPr>
      <xdr:spPr bwMode="auto">
        <a:xfrm>
          <a:off x="576072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9</xdr:row>
      <xdr:rowOff>45720</xdr:rowOff>
    </xdr:to>
    <xdr:sp macro="" textlink="">
      <xdr:nvSpPr>
        <xdr:cNvPr id="3" name="AutoShape 2" descr="Флаг Польши — Википедия"/>
        <xdr:cNvSpPr>
          <a:spLocks noChangeAspect="1" noChangeArrowheads="1"/>
        </xdr:cNvSpPr>
      </xdr:nvSpPr>
      <xdr:spPr bwMode="auto">
        <a:xfrm>
          <a:off x="10180320" y="1043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9</xdr:row>
      <xdr:rowOff>45720</xdr:rowOff>
    </xdr:to>
    <xdr:sp macro="" textlink="">
      <xdr:nvSpPr>
        <xdr:cNvPr id="4" name="AutoShape 3" descr="Флаг Польши — Википедия"/>
        <xdr:cNvSpPr>
          <a:spLocks noChangeAspect="1" noChangeArrowheads="1"/>
        </xdr:cNvSpPr>
      </xdr:nvSpPr>
      <xdr:spPr bwMode="auto">
        <a:xfrm>
          <a:off x="10812780" y="1043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18</xdr:row>
      <xdr:rowOff>0</xdr:rowOff>
    </xdr:from>
    <xdr:ext cx="304800" cy="304799"/>
    <xdr:sp macro="" textlink="">
      <xdr:nvSpPr>
        <xdr:cNvPr id="5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272796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38</xdr:row>
      <xdr:rowOff>0</xdr:rowOff>
    </xdr:from>
    <xdr:ext cx="304800" cy="304799"/>
    <xdr:sp macro="" textlink="">
      <xdr:nvSpPr>
        <xdr:cNvPr id="6" name="AutoShape 1" descr="Флаг Италии — Википедия"/>
        <xdr:cNvSpPr>
          <a:spLocks noChangeAspect="1" noChangeArrowheads="1"/>
        </xdr:cNvSpPr>
      </xdr:nvSpPr>
      <xdr:spPr bwMode="auto">
        <a:xfrm>
          <a:off x="5760720" y="4800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304800" cy="304799"/>
    <xdr:sp macro="" textlink="">
      <xdr:nvSpPr>
        <xdr:cNvPr id="7" name="AutoShape 1" descr="Флаг Италии — Википедия"/>
        <xdr:cNvSpPr>
          <a:spLocks noChangeAspect="1" noChangeArrowheads="1"/>
        </xdr:cNvSpPr>
      </xdr:nvSpPr>
      <xdr:spPr bwMode="auto">
        <a:xfrm>
          <a:off x="6812280" y="4800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68580</xdr:colOff>
      <xdr:row>0</xdr:row>
      <xdr:rowOff>190500</xdr:rowOff>
    </xdr:from>
    <xdr:to>
      <xdr:col>1</xdr:col>
      <xdr:colOff>911055</xdr:colOff>
      <xdr:row>3</xdr:row>
      <xdr:rowOff>103794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90500"/>
          <a:ext cx="842475" cy="55337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38</xdr:row>
      <xdr:rowOff>0</xdr:rowOff>
    </xdr:from>
    <xdr:ext cx="304800" cy="304799"/>
    <xdr:sp macro="" textlink="">
      <xdr:nvSpPr>
        <xdr:cNvPr id="9" name="AutoShape 1" descr="Флаг Италии — Википедия"/>
        <xdr:cNvSpPr>
          <a:spLocks noChangeAspect="1" noChangeArrowheads="1"/>
        </xdr:cNvSpPr>
      </xdr:nvSpPr>
      <xdr:spPr bwMode="auto">
        <a:xfrm>
          <a:off x="5760720" y="4800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952500</xdr:colOff>
      <xdr:row>0</xdr:row>
      <xdr:rowOff>83820</xdr:rowOff>
    </xdr:from>
    <xdr:to>
      <xdr:col>3</xdr:col>
      <xdr:colOff>1021080</xdr:colOff>
      <xdr:row>4</xdr:row>
      <xdr:rowOff>22860</xdr:rowOff>
    </xdr:to>
    <xdr:pic>
      <xdr:nvPicPr>
        <xdr:cNvPr id="11" name="Рисунок 10" descr="N.T.M.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83820"/>
          <a:ext cx="1120140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YXdG8s3S8-E" TargetMode="External"/><Relationship Id="rId2" Type="http://schemas.openxmlformats.org/officeDocument/2006/relationships/hyperlink" Target="https://www.youtube.com/watch?v=kREyrl6VVN8&amp;t=14s" TargetMode="External"/><Relationship Id="rId1" Type="http://schemas.openxmlformats.org/officeDocument/2006/relationships/hyperlink" Target="http://www.alfamix.com.ua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_FOcviGPVgk" TargetMode="External"/><Relationship Id="rId2" Type="http://schemas.openxmlformats.org/officeDocument/2006/relationships/hyperlink" Target="https://www.youtube.com/watch?v=CDYg4l5hEjc&amp;t=202s" TargetMode="External"/><Relationship Id="rId1" Type="http://schemas.openxmlformats.org/officeDocument/2006/relationships/hyperlink" Target="http://www.alfamix.com.ua/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youtu.be/TJ593oiS5Rc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lfamix.com.ua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eUEpciNGahs&amp;t=11s" TargetMode="External"/><Relationship Id="rId7" Type="http://schemas.openxmlformats.org/officeDocument/2006/relationships/hyperlink" Target="https://youtu.be/7nU93OgaHQ4" TargetMode="External"/><Relationship Id="rId2" Type="http://schemas.openxmlformats.org/officeDocument/2006/relationships/hyperlink" Target="https://youtu.be/bQ3BAZ3kr-A" TargetMode="External"/><Relationship Id="rId1" Type="http://schemas.openxmlformats.org/officeDocument/2006/relationships/hyperlink" Target="http://www.alfamix.com.ua/" TargetMode="External"/><Relationship Id="rId6" Type="http://schemas.openxmlformats.org/officeDocument/2006/relationships/hyperlink" Target="https://www.youtube.com/watch?v=xo-C-GFPByw&amp;t=71s" TargetMode="External"/><Relationship Id="rId5" Type="http://schemas.openxmlformats.org/officeDocument/2006/relationships/hyperlink" Target="https://www.youtube.com/watch?v=cinB0HyL6MY&amp;t=10s" TargetMode="External"/><Relationship Id="rId4" Type="http://schemas.openxmlformats.org/officeDocument/2006/relationships/hyperlink" Target="https://www.youtube.com/watch?v=4N6MMqweK88&amp;t=23s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eUEpciNGahs&amp;t=11s" TargetMode="External"/><Relationship Id="rId7" Type="http://schemas.openxmlformats.org/officeDocument/2006/relationships/hyperlink" Target="https://youtu.be/lTdQ_AFZyZY" TargetMode="External"/><Relationship Id="rId2" Type="http://schemas.openxmlformats.org/officeDocument/2006/relationships/hyperlink" Target="https://youtu.be/bQ3BAZ3kr-A" TargetMode="External"/><Relationship Id="rId1" Type="http://schemas.openxmlformats.org/officeDocument/2006/relationships/hyperlink" Target="http://www.alfamix.com.ua/" TargetMode="External"/><Relationship Id="rId6" Type="http://schemas.openxmlformats.org/officeDocument/2006/relationships/hyperlink" Target="https://www.youtube.com/watch?v=xo-C-GFPByw&amp;t=71s" TargetMode="External"/><Relationship Id="rId5" Type="http://schemas.openxmlformats.org/officeDocument/2006/relationships/hyperlink" Target="https://www.youtube.com/watch?v=cinB0HyL6MY&amp;t=10s" TargetMode="External"/><Relationship Id="rId4" Type="http://schemas.openxmlformats.org/officeDocument/2006/relationships/hyperlink" Target="https://www.youtube.com/watch?v=4N6MMqweK88&amp;t=23s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lfamix.com.u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niImYV37LwQ" TargetMode="External"/><Relationship Id="rId2" Type="http://schemas.openxmlformats.org/officeDocument/2006/relationships/hyperlink" Target="https://www.youtube.com/watch?v=mU3si0X92t8&amp;t=6s" TargetMode="External"/><Relationship Id="rId1" Type="http://schemas.openxmlformats.org/officeDocument/2006/relationships/hyperlink" Target="http://www.alfamix.com.ua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lfamix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youtube.com/watch?v=mqml9JmRYZA&amp;t=1162s" TargetMode="External"/><Relationship Id="rId1" Type="http://schemas.openxmlformats.org/officeDocument/2006/relationships/hyperlink" Target="http://www.alfamix.com.ua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DPEf1LhEgsI&amp;t=10s" TargetMode="External"/><Relationship Id="rId2" Type="http://schemas.openxmlformats.org/officeDocument/2006/relationships/hyperlink" Target="https://www.youtube.com/watch?v=ZDickJmkEYk&amp;t=25s" TargetMode="External"/><Relationship Id="rId1" Type="http://schemas.openxmlformats.org/officeDocument/2006/relationships/hyperlink" Target="http://www.alfamix.com.ua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youtube.com/watch?v=nl8llx8gBfU" TargetMode="External"/><Relationship Id="rId1" Type="http://schemas.openxmlformats.org/officeDocument/2006/relationships/hyperlink" Target="http://www.alfamix.com.ua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L43"/>
  <sheetViews>
    <sheetView showGridLines="0" topLeftCell="A20" zoomScale="70" zoomScaleNormal="70" workbookViewId="0">
      <selection activeCell="B28" sqref="B28"/>
    </sheetView>
  </sheetViews>
  <sheetFormatPr defaultColWidth="9.33203125" defaultRowHeight="21" x14ac:dyDescent="0.4"/>
  <cols>
    <col min="1" max="1" width="9.33203125" style="36"/>
    <col min="2" max="2" width="70.6640625" style="34" customWidth="1"/>
    <col min="3" max="3" width="30.6640625" style="35" customWidth="1"/>
    <col min="4" max="4" width="9.6640625" style="83" customWidth="1"/>
    <col min="5" max="5" width="49.44140625" style="36" customWidth="1"/>
    <col min="6" max="16384" width="9.33203125" style="36"/>
  </cols>
  <sheetData>
    <row r="2" spans="2:8" ht="24.6" x14ac:dyDescent="0.4">
      <c r="B2" s="73"/>
      <c r="C2" s="74"/>
      <c r="D2" s="75"/>
      <c r="E2" s="76"/>
      <c r="F2" s="76"/>
      <c r="G2" s="77"/>
      <c r="H2" s="76"/>
    </row>
    <row r="3" spans="2:8" ht="24.6" x14ac:dyDescent="0.4">
      <c r="B3" s="117" t="s">
        <v>498</v>
      </c>
      <c r="C3" s="117"/>
      <c r="D3" s="78"/>
      <c r="E3" s="118" t="s">
        <v>669</v>
      </c>
      <c r="F3" s="118"/>
      <c r="G3" s="118"/>
      <c r="H3" s="118"/>
    </row>
    <row r="4" spans="2:8" ht="24.6" x14ac:dyDescent="0.4">
      <c r="B4" s="79"/>
      <c r="C4" s="79"/>
      <c r="D4" s="78"/>
      <c r="E4" s="80"/>
      <c r="F4" s="80"/>
      <c r="G4" s="80"/>
      <c r="H4" s="80"/>
    </row>
    <row r="5" spans="2:8" x14ac:dyDescent="0.4">
      <c r="E5" s="34"/>
    </row>
    <row r="6" spans="2:8" x14ac:dyDescent="0.4">
      <c r="E6" s="34"/>
    </row>
    <row r="7" spans="2:8" x14ac:dyDescent="0.4">
      <c r="B7" s="35"/>
      <c r="E7" s="35"/>
    </row>
    <row r="8" spans="2:8" x14ac:dyDescent="0.4">
      <c r="B8" s="86" t="s">
        <v>33</v>
      </c>
      <c r="C8" s="37"/>
      <c r="D8" s="84"/>
      <c r="E8" s="88" t="s">
        <v>34</v>
      </c>
      <c r="F8" s="35"/>
    </row>
    <row r="9" spans="2:8" x14ac:dyDescent="0.4">
      <c r="B9" s="35"/>
      <c r="E9" s="35"/>
      <c r="F9" s="35"/>
    </row>
    <row r="10" spans="2:8" x14ac:dyDescent="0.4">
      <c r="B10" s="35"/>
      <c r="E10" s="35"/>
      <c r="F10" s="35"/>
    </row>
    <row r="11" spans="2:8" x14ac:dyDescent="0.4">
      <c r="E11" s="35"/>
      <c r="F11" s="35"/>
    </row>
    <row r="12" spans="2:8" x14ac:dyDescent="0.4">
      <c r="B12" s="35"/>
      <c r="E12" s="35"/>
    </row>
    <row r="13" spans="2:8" x14ac:dyDescent="0.4">
      <c r="B13" s="86" t="s">
        <v>448</v>
      </c>
      <c r="E13" s="86" t="s">
        <v>201</v>
      </c>
    </row>
    <row r="14" spans="2:8" x14ac:dyDescent="0.4">
      <c r="B14" s="47"/>
    </row>
    <row r="15" spans="2:8" x14ac:dyDescent="0.4">
      <c r="E15" s="86"/>
    </row>
    <row r="16" spans="2:8" x14ac:dyDescent="0.4">
      <c r="B16" s="85"/>
      <c r="C16" s="81"/>
      <c r="E16" s="35"/>
      <c r="F16" s="35"/>
    </row>
    <row r="17" spans="2:12" ht="24.6" x14ac:dyDescent="0.4">
      <c r="B17" s="119" t="s">
        <v>499</v>
      </c>
      <c r="C17" s="119"/>
      <c r="E17" s="35"/>
      <c r="F17" s="35"/>
    </row>
    <row r="18" spans="2:12" ht="24.6" x14ac:dyDescent="0.4">
      <c r="B18" s="82"/>
      <c r="C18" s="82"/>
      <c r="F18" s="35"/>
    </row>
    <row r="19" spans="2:12" x14ac:dyDescent="0.4">
      <c r="F19" s="35"/>
    </row>
    <row r="20" spans="2:12" x14ac:dyDescent="0.4">
      <c r="B20" s="35"/>
      <c r="E20" s="35"/>
      <c r="F20" s="35"/>
    </row>
    <row r="21" spans="2:12" x14ac:dyDescent="0.4">
      <c r="B21" s="87"/>
      <c r="E21" s="35"/>
      <c r="F21" s="35"/>
    </row>
    <row r="22" spans="2:12" x14ac:dyDescent="0.4">
      <c r="B22" s="88" t="s">
        <v>500</v>
      </c>
      <c r="C22" s="37"/>
      <c r="D22" s="84"/>
      <c r="E22" s="88" t="s">
        <v>199</v>
      </c>
      <c r="F22" s="35"/>
    </row>
    <row r="23" spans="2:12" x14ac:dyDescent="0.4">
      <c r="B23" s="35"/>
      <c r="E23" s="35"/>
      <c r="F23" s="35"/>
    </row>
    <row r="24" spans="2:12" x14ac:dyDescent="0.4">
      <c r="B24" s="35"/>
      <c r="F24" s="35"/>
    </row>
    <row r="25" spans="2:12" x14ac:dyDescent="0.4">
      <c r="B25" s="35"/>
      <c r="F25" s="35"/>
    </row>
    <row r="26" spans="2:12" x14ac:dyDescent="0.4">
      <c r="B26" s="35"/>
      <c r="E26" s="35"/>
      <c r="F26" s="35"/>
    </row>
    <row r="27" spans="2:12" x14ac:dyDescent="0.4">
      <c r="B27" s="35"/>
      <c r="E27" s="35"/>
      <c r="F27" s="35"/>
    </row>
    <row r="28" spans="2:12" x14ac:dyDescent="0.4">
      <c r="B28" s="88" t="s">
        <v>35</v>
      </c>
      <c r="E28" s="88" t="s">
        <v>202</v>
      </c>
      <c r="F28" s="35"/>
      <c r="L28"/>
    </row>
    <row r="29" spans="2:12" x14ac:dyDescent="0.4">
      <c r="B29" s="35"/>
    </row>
    <row r="30" spans="2:12" x14ac:dyDescent="0.4">
      <c r="B30" s="35"/>
      <c r="D30" s="84"/>
    </row>
    <row r="31" spans="2:12" x14ac:dyDescent="0.4">
      <c r="B31" s="35"/>
    </row>
    <row r="32" spans="2:12" x14ac:dyDescent="0.4">
      <c r="B32" s="35"/>
    </row>
    <row r="33" spans="2:5" x14ac:dyDescent="0.4">
      <c r="B33" s="88" t="s">
        <v>200</v>
      </c>
      <c r="E33" s="88" t="s">
        <v>930</v>
      </c>
    </row>
    <row r="34" spans="2:5" x14ac:dyDescent="0.4">
      <c r="B34" s="35"/>
    </row>
    <row r="38" spans="2:5" x14ac:dyDescent="0.4">
      <c r="B38" s="86" t="s">
        <v>668</v>
      </c>
      <c r="E38" s="88" t="s">
        <v>931</v>
      </c>
    </row>
    <row r="43" spans="2:5" x14ac:dyDescent="0.4">
      <c r="B43" s="88" t="s">
        <v>929</v>
      </c>
      <c r="E43" s="88" t="s">
        <v>932</v>
      </c>
    </row>
  </sheetData>
  <mergeCells count="3">
    <mergeCell ref="B3:C3"/>
    <mergeCell ref="E3:H3"/>
    <mergeCell ref="B17:C17"/>
  </mergeCells>
  <hyperlinks>
    <hyperlink ref="B8" location="'cухие теплые полы AlfaMix '!R1C1" display="cухие теплые полы (Украина)"/>
    <hyperlink ref="B22" location="'комплектующие к ТП AlfaMix'!R1C1" display="комплектующие к теплым полам (Польша)"/>
    <hyperlink ref="E8" location="'медный пресс-фитинг Frabo'!R1C1" display="медный пресс-фитиинг (Италия)"/>
    <hyperlink ref="B28" location="'коллекторы теплого пола AlfaMix'!R1C1" display="коллекторы теплого пола (Италия)"/>
    <hyperlink ref="B33" location="'трубы PERT и МП AlfaMix'!R1C1" display="трубы PERT-1 и PERT/AL/PERT (Греция)"/>
    <hyperlink ref="E13" location="'резьбовой фитинг Rinaldi'!R1C1" display="резьбовой фитинг (Италия)"/>
    <hyperlink ref="E22" location="'краны шаровые NTM'!R1C1" display="краны шаровые (Италия)"/>
    <hyperlink ref="E33" location="'дешлам. и деаер. Vira'!R1C1" display="пресс-фитинг для МП (Италия)"/>
    <hyperlink ref="B13" location="'холодные потолки AlfaMix'!R1C1" display="потолочные и стеновые термопанели (Украина)"/>
    <hyperlink ref="B38" location="'ультратонкие полы AlfaMix'!R1C1" display="ультратонкие полы AlfaMix"/>
    <hyperlink ref="B43" location="'группы монтажа котелен AlfaMix'!R1C1" display="пресс-фитинг для МП (Италия)"/>
    <hyperlink ref="E28" location="'пресс-фитинг NTM'!R1C1" display="пресс-фитинг для МП (Италия)"/>
    <hyperlink ref="E38" location="WILO!R1C1" display="WILO"/>
    <hyperlink ref="E43" location="Spirotech!R1C1" display="Spirotech"/>
  </hyperlinks>
  <pageMargins left="0.7" right="0.7" top="0.75" bottom="0.75" header="0.3" footer="0.3"/>
  <pageSetup paperSize="9" scale="27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49"/>
  <sheetViews>
    <sheetView zoomScaleNormal="100" workbookViewId="0">
      <pane ySplit="9" topLeftCell="A107" activePane="bottomLeft" state="frozen"/>
      <selection pane="bottomLeft" activeCell="D9" sqref="D9:D136"/>
    </sheetView>
  </sheetViews>
  <sheetFormatPr defaultColWidth="9.33203125" defaultRowHeight="10.199999999999999" x14ac:dyDescent="0.2"/>
  <cols>
    <col min="1" max="1" width="61" style="1" customWidth="1"/>
    <col min="2" max="4" width="15.33203125" style="2" customWidth="1"/>
    <col min="5" max="16384" width="9.33203125" style="1"/>
  </cols>
  <sheetData>
    <row r="2" spans="1:4" x14ac:dyDescent="0.2">
      <c r="A2" s="41" t="s">
        <v>1</v>
      </c>
      <c r="B2" s="7"/>
    </row>
    <row r="3" spans="1:4" x14ac:dyDescent="0.2">
      <c r="B3" s="7"/>
    </row>
    <row r="4" spans="1:4" x14ac:dyDescent="0.2">
      <c r="B4" s="7"/>
    </row>
    <row r="5" spans="1:4" x14ac:dyDescent="0.2">
      <c r="B5" s="7"/>
    </row>
    <row r="6" spans="1:4" x14ac:dyDescent="0.2">
      <c r="A6" s="40" t="s">
        <v>298</v>
      </c>
      <c r="B6" s="7"/>
    </row>
    <row r="7" spans="1:4" x14ac:dyDescent="0.2">
      <c r="A7" s="43" t="s">
        <v>301</v>
      </c>
      <c r="B7" s="59" t="s">
        <v>660</v>
      </c>
    </row>
    <row r="8" spans="1:4" ht="18.600000000000001" customHeight="1" x14ac:dyDescent="0.25">
      <c r="A8" s="101" t="s">
        <v>662</v>
      </c>
      <c r="B8" s="102" t="s">
        <v>661</v>
      </c>
      <c r="C8" s="103"/>
      <c r="D8" s="103"/>
    </row>
    <row r="9" spans="1:4" ht="13.95" customHeight="1" x14ac:dyDescent="0.2">
      <c r="A9" s="62" t="s">
        <v>13</v>
      </c>
      <c r="B9" s="63" t="s">
        <v>0</v>
      </c>
      <c r="C9" s="63" t="s">
        <v>2</v>
      </c>
      <c r="D9" s="64"/>
    </row>
    <row r="10" spans="1:4" ht="13.95" customHeight="1" x14ac:dyDescent="0.2">
      <c r="A10" s="65" t="s">
        <v>32</v>
      </c>
      <c r="B10" s="66"/>
      <c r="C10" s="66"/>
      <c r="D10" s="67"/>
    </row>
    <row r="11" spans="1:4" x14ac:dyDescent="0.2">
      <c r="A11" s="12" t="s">
        <v>16</v>
      </c>
      <c r="B11" s="5">
        <v>17918</v>
      </c>
      <c r="C11" s="25">
        <v>5.8806000000000012</v>
      </c>
      <c r="D11" s="4"/>
    </row>
    <row r="12" spans="1:4" x14ac:dyDescent="0.2">
      <c r="A12" s="12" t="s">
        <v>17</v>
      </c>
      <c r="B12" s="5">
        <v>17924</v>
      </c>
      <c r="C12" s="25">
        <v>8.9782000000000011</v>
      </c>
      <c r="D12" s="4"/>
    </row>
    <row r="13" spans="1:4" x14ac:dyDescent="0.2">
      <c r="A13" s="12" t="s">
        <v>18</v>
      </c>
      <c r="B13" s="5">
        <v>17914</v>
      </c>
      <c r="C13" s="25">
        <v>14.084400000000004</v>
      </c>
      <c r="D13" s="4"/>
    </row>
    <row r="14" spans="1:4" x14ac:dyDescent="0.2">
      <c r="A14" s="12" t="s">
        <v>19</v>
      </c>
      <c r="B14" s="5">
        <v>17911</v>
      </c>
      <c r="C14" s="25">
        <v>18.464600000000004</v>
      </c>
      <c r="D14" s="4"/>
    </row>
    <row r="15" spans="1:4" x14ac:dyDescent="0.2">
      <c r="A15" s="12" t="s">
        <v>20</v>
      </c>
      <c r="B15" s="5">
        <v>17908</v>
      </c>
      <c r="C15" s="25">
        <v>34.618100000000005</v>
      </c>
      <c r="D15" s="4"/>
    </row>
    <row r="16" spans="1:4" x14ac:dyDescent="0.2">
      <c r="A16" s="12" t="s">
        <v>21</v>
      </c>
      <c r="B16" s="5">
        <v>17921</v>
      </c>
      <c r="C16" s="25">
        <v>70.361500000000007</v>
      </c>
      <c r="D16" s="4"/>
    </row>
    <row r="17" spans="1:4" x14ac:dyDescent="0.2">
      <c r="A17" s="12" t="s">
        <v>29</v>
      </c>
      <c r="B17" s="5">
        <v>17930</v>
      </c>
      <c r="C17" s="25">
        <v>6.0984000000000007</v>
      </c>
      <c r="D17" s="4"/>
    </row>
    <row r="18" spans="1:4" x14ac:dyDescent="0.2">
      <c r="A18" s="12" t="s">
        <v>31</v>
      </c>
      <c r="B18" s="5">
        <v>17931</v>
      </c>
      <c r="C18" s="25">
        <v>9.4380000000000006</v>
      </c>
      <c r="D18" s="4"/>
    </row>
    <row r="19" spans="1:4" x14ac:dyDescent="0.2">
      <c r="A19" s="12" t="s">
        <v>30</v>
      </c>
      <c r="B19" s="5">
        <v>17929</v>
      </c>
      <c r="C19" s="25">
        <v>14.689400000000003</v>
      </c>
      <c r="D19" s="4"/>
    </row>
    <row r="20" spans="1:4" x14ac:dyDescent="0.2">
      <c r="A20" s="12" t="s">
        <v>22</v>
      </c>
      <c r="B20" s="5">
        <v>17945</v>
      </c>
      <c r="C20" s="25">
        <v>7.7440000000000015</v>
      </c>
      <c r="D20" s="4"/>
    </row>
    <row r="21" spans="1:4" x14ac:dyDescent="0.2">
      <c r="A21" s="12" t="s">
        <v>23</v>
      </c>
      <c r="B21" s="5">
        <v>17949</v>
      </c>
      <c r="C21" s="25">
        <v>11.3256</v>
      </c>
      <c r="D21" s="4"/>
    </row>
    <row r="22" spans="1:4" x14ac:dyDescent="0.2">
      <c r="A22" s="12" t="s">
        <v>24</v>
      </c>
      <c r="B22" s="5">
        <v>17943</v>
      </c>
      <c r="C22" s="25">
        <v>18.900200000000005</v>
      </c>
      <c r="D22" s="4"/>
    </row>
    <row r="23" spans="1:4" x14ac:dyDescent="0.2">
      <c r="A23" s="12" t="s">
        <v>25</v>
      </c>
      <c r="B23" s="5">
        <v>17941</v>
      </c>
      <c r="C23" s="25">
        <v>24.139500000000002</v>
      </c>
      <c r="D23" s="4"/>
    </row>
    <row r="24" spans="1:4" x14ac:dyDescent="0.2">
      <c r="A24" s="12" t="s">
        <v>75</v>
      </c>
      <c r="B24" s="5">
        <v>10326</v>
      </c>
      <c r="C24" s="25">
        <v>1.1737</v>
      </c>
      <c r="D24" s="4"/>
    </row>
    <row r="25" spans="1:4" x14ac:dyDescent="0.2">
      <c r="A25" s="12" t="s">
        <v>76</v>
      </c>
      <c r="B25" s="5">
        <v>10327</v>
      </c>
      <c r="C25" s="25">
        <v>1.8997000000000004</v>
      </c>
      <c r="D25" s="4"/>
    </row>
    <row r="26" spans="1:4" x14ac:dyDescent="0.2">
      <c r="A26" s="12" t="s">
        <v>74</v>
      </c>
      <c r="B26" s="5">
        <v>10325</v>
      </c>
      <c r="C26" s="25">
        <v>3.0734000000000008</v>
      </c>
      <c r="D26" s="4"/>
    </row>
    <row r="27" spans="1:4" x14ac:dyDescent="0.2">
      <c r="A27" s="12" t="s">
        <v>73</v>
      </c>
      <c r="B27" s="5">
        <v>10324</v>
      </c>
      <c r="C27" s="25">
        <v>4.610100000000001</v>
      </c>
      <c r="D27" s="4"/>
    </row>
    <row r="28" spans="1:4" x14ac:dyDescent="0.2">
      <c r="A28" s="12" t="s">
        <v>72</v>
      </c>
      <c r="B28" s="5">
        <v>10323</v>
      </c>
      <c r="C28" s="25">
        <v>6.6066000000000011</v>
      </c>
      <c r="D28" s="4"/>
    </row>
    <row r="29" spans="1:4" x14ac:dyDescent="0.2">
      <c r="A29" s="12" t="s">
        <v>77</v>
      </c>
      <c r="B29" s="5">
        <v>13522</v>
      </c>
      <c r="C29" s="25">
        <v>2.5168000000000004</v>
      </c>
      <c r="D29" s="4"/>
    </row>
    <row r="30" spans="1:4" x14ac:dyDescent="0.2">
      <c r="A30" s="12" t="s">
        <v>78</v>
      </c>
      <c r="B30" s="5">
        <v>13559</v>
      </c>
      <c r="C30" s="25">
        <v>3.2549000000000001</v>
      </c>
      <c r="D30" s="4"/>
    </row>
    <row r="31" spans="1:4" x14ac:dyDescent="0.2">
      <c r="A31" s="12" t="s">
        <v>79</v>
      </c>
      <c r="B31" s="5">
        <v>13520</v>
      </c>
      <c r="C31" s="25">
        <v>6.1710000000000012</v>
      </c>
      <c r="D31" s="4"/>
    </row>
    <row r="32" spans="1:4" x14ac:dyDescent="0.2">
      <c r="A32" s="12" t="s">
        <v>80</v>
      </c>
      <c r="B32" s="5">
        <v>13853</v>
      </c>
      <c r="C32" s="25">
        <v>3.6542000000000008</v>
      </c>
      <c r="D32" s="4"/>
    </row>
    <row r="33" spans="1:4" x14ac:dyDescent="0.2">
      <c r="A33" s="12" t="s">
        <v>81</v>
      </c>
      <c r="B33" s="5">
        <v>13852</v>
      </c>
      <c r="C33" s="25">
        <v>4.610100000000001</v>
      </c>
      <c r="D33" s="4"/>
    </row>
    <row r="34" spans="1:4" x14ac:dyDescent="0.2">
      <c r="A34" s="12" t="s">
        <v>82</v>
      </c>
      <c r="B34" s="5">
        <v>13859</v>
      </c>
      <c r="C34" s="25">
        <v>4.706900000000001</v>
      </c>
      <c r="D34" s="4"/>
    </row>
    <row r="35" spans="1:4" x14ac:dyDescent="0.2">
      <c r="A35" s="12" t="s">
        <v>83</v>
      </c>
      <c r="B35" s="5">
        <v>13851</v>
      </c>
      <c r="C35" s="25">
        <v>8.4095000000000013</v>
      </c>
      <c r="D35" s="4"/>
    </row>
    <row r="36" spans="1:4" x14ac:dyDescent="0.2">
      <c r="A36" s="12" t="s">
        <v>84</v>
      </c>
      <c r="B36" s="5">
        <v>13858</v>
      </c>
      <c r="C36" s="25">
        <v>10.079300000000002</v>
      </c>
      <c r="D36" s="4"/>
    </row>
    <row r="37" spans="1:4" x14ac:dyDescent="0.2">
      <c r="A37" s="12" t="s">
        <v>85</v>
      </c>
      <c r="B37" s="5">
        <v>13848</v>
      </c>
      <c r="C37" s="25">
        <v>12.789700000000002</v>
      </c>
      <c r="D37" s="4"/>
    </row>
    <row r="38" spans="1:4" x14ac:dyDescent="0.2">
      <c r="A38" s="12" t="s">
        <v>86</v>
      </c>
      <c r="B38" s="5">
        <v>13850</v>
      </c>
      <c r="C38" s="25">
        <v>16.262400000000003</v>
      </c>
      <c r="D38" s="4"/>
    </row>
    <row r="39" spans="1:4" x14ac:dyDescent="0.2">
      <c r="A39" s="12" t="s">
        <v>87</v>
      </c>
      <c r="B39" s="5">
        <v>13847</v>
      </c>
      <c r="C39" s="25">
        <v>23.111000000000004</v>
      </c>
      <c r="D39" s="4"/>
    </row>
    <row r="40" spans="1:4" x14ac:dyDescent="0.2">
      <c r="A40" s="12" t="s">
        <v>88</v>
      </c>
      <c r="B40" s="5">
        <v>13849</v>
      </c>
      <c r="C40" s="25">
        <v>23.716000000000005</v>
      </c>
      <c r="D40" s="4"/>
    </row>
    <row r="41" spans="1:4" x14ac:dyDescent="0.2">
      <c r="A41" s="12" t="s">
        <v>89</v>
      </c>
      <c r="B41" s="5">
        <v>13942</v>
      </c>
      <c r="C41" s="25">
        <v>6.4977000000000018</v>
      </c>
      <c r="D41" s="4"/>
    </row>
    <row r="42" spans="1:4" x14ac:dyDescent="0.2">
      <c r="A42" s="12" t="s">
        <v>90</v>
      </c>
      <c r="B42" s="5">
        <v>13943</v>
      </c>
      <c r="C42" s="25">
        <v>3.7631000000000006</v>
      </c>
      <c r="D42" s="4"/>
    </row>
    <row r="43" spans="1:4" x14ac:dyDescent="0.2">
      <c r="A43" s="12" t="s">
        <v>91</v>
      </c>
      <c r="B43" s="5">
        <v>14688</v>
      </c>
      <c r="C43" s="25">
        <v>1.6819</v>
      </c>
      <c r="D43" s="4"/>
    </row>
    <row r="44" spans="1:4" x14ac:dyDescent="0.2">
      <c r="A44" s="12" t="s">
        <v>93</v>
      </c>
      <c r="B44" s="5">
        <v>14691</v>
      </c>
      <c r="C44" s="25">
        <v>2.4442000000000008</v>
      </c>
      <c r="D44" s="4"/>
    </row>
    <row r="45" spans="1:4" x14ac:dyDescent="0.2">
      <c r="A45" s="12" t="s">
        <v>92</v>
      </c>
      <c r="B45" s="5">
        <v>14686</v>
      </c>
      <c r="C45" s="25">
        <v>4.1503000000000005</v>
      </c>
      <c r="D45" s="4"/>
    </row>
    <row r="46" spans="1:4" x14ac:dyDescent="0.2">
      <c r="A46" s="12" t="s">
        <v>94</v>
      </c>
      <c r="B46" s="5">
        <v>14685</v>
      </c>
      <c r="C46" s="25">
        <v>7.5504000000000016</v>
      </c>
      <c r="D46" s="4"/>
    </row>
    <row r="47" spans="1:4" x14ac:dyDescent="0.2">
      <c r="A47" s="12" t="s">
        <v>95</v>
      </c>
      <c r="B47" s="5">
        <v>14684</v>
      </c>
      <c r="C47" s="25">
        <v>9.0145000000000017</v>
      </c>
      <c r="D47" s="4"/>
    </row>
    <row r="48" spans="1:4" x14ac:dyDescent="0.2">
      <c r="A48" s="12" t="s">
        <v>96</v>
      </c>
      <c r="B48" s="5">
        <v>14690</v>
      </c>
      <c r="C48" s="25">
        <v>14.689400000000003</v>
      </c>
      <c r="D48" s="4"/>
    </row>
    <row r="49" spans="1:4" x14ac:dyDescent="0.2">
      <c r="A49" s="12" t="s">
        <v>97</v>
      </c>
      <c r="B49" s="5">
        <v>14709</v>
      </c>
      <c r="C49" s="25">
        <v>2.6257000000000001</v>
      </c>
      <c r="D49" s="4"/>
    </row>
    <row r="50" spans="1:4" x14ac:dyDescent="0.2">
      <c r="A50" s="12" t="s">
        <v>98</v>
      </c>
      <c r="B50" s="5">
        <v>14708</v>
      </c>
      <c r="C50" s="25">
        <v>4.0172000000000008</v>
      </c>
      <c r="D50" s="4"/>
    </row>
    <row r="51" spans="1:4" x14ac:dyDescent="0.2">
      <c r="A51" s="12" t="s">
        <v>99</v>
      </c>
      <c r="B51" s="5">
        <v>14712</v>
      </c>
      <c r="C51" s="25">
        <v>4.5012000000000008</v>
      </c>
      <c r="D51" s="4"/>
    </row>
    <row r="52" spans="1:4" x14ac:dyDescent="0.2">
      <c r="A52" s="12" t="s">
        <v>100</v>
      </c>
      <c r="B52" s="5">
        <v>14705</v>
      </c>
      <c r="C52" s="25">
        <v>6.6066000000000011</v>
      </c>
      <c r="D52" s="4"/>
    </row>
    <row r="53" spans="1:4" x14ac:dyDescent="0.2">
      <c r="A53" s="12" t="s">
        <v>101</v>
      </c>
      <c r="B53" s="5">
        <v>14711</v>
      </c>
      <c r="C53" s="25">
        <v>6.9091000000000014</v>
      </c>
      <c r="D53" s="4"/>
    </row>
    <row r="54" spans="1:4" x14ac:dyDescent="0.2">
      <c r="A54" s="12" t="s">
        <v>102</v>
      </c>
      <c r="B54" s="5">
        <v>14707</v>
      </c>
      <c r="C54" s="25">
        <v>7.1269000000000009</v>
      </c>
      <c r="D54" s="4"/>
    </row>
    <row r="55" spans="1:4" x14ac:dyDescent="0.2">
      <c r="A55" s="12" t="s">
        <v>103</v>
      </c>
      <c r="B55" s="5">
        <v>14704</v>
      </c>
      <c r="C55" s="25">
        <v>8.7967000000000013</v>
      </c>
      <c r="D55" s="4"/>
    </row>
    <row r="56" spans="1:4" x14ac:dyDescent="0.2">
      <c r="A56" s="12" t="s">
        <v>104</v>
      </c>
      <c r="B56" s="5">
        <v>14702</v>
      </c>
      <c r="C56" s="25">
        <v>9.2565000000000026</v>
      </c>
      <c r="D56" s="4"/>
    </row>
    <row r="57" spans="1:4" x14ac:dyDescent="0.2">
      <c r="A57" s="12" t="s">
        <v>105</v>
      </c>
      <c r="B57" s="5">
        <v>14710</v>
      </c>
      <c r="C57" s="25">
        <v>9.4380000000000006</v>
      </c>
      <c r="D57" s="4"/>
    </row>
    <row r="58" spans="1:4" x14ac:dyDescent="0.2">
      <c r="A58" s="12" t="s">
        <v>106</v>
      </c>
      <c r="B58" s="5">
        <v>14701</v>
      </c>
      <c r="C58" s="25">
        <v>16.371300000000002</v>
      </c>
      <c r="D58" s="4"/>
    </row>
    <row r="59" spans="1:4" x14ac:dyDescent="0.2">
      <c r="A59" s="12" t="s">
        <v>107</v>
      </c>
      <c r="B59" s="5">
        <v>14703</v>
      </c>
      <c r="C59" s="25">
        <v>17.000500000000002</v>
      </c>
      <c r="D59" s="4"/>
    </row>
    <row r="60" spans="1:4" x14ac:dyDescent="0.2">
      <c r="A60" s="12" t="s">
        <v>108</v>
      </c>
      <c r="B60" s="5">
        <v>14706</v>
      </c>
      <c r="C60" s="25">
        <v>17.000500000000002</v>
      </c>
      <c r="D60" s="4"/>
    </row>
    <row r="61" spans="1:4" x14ac:dyDescent="0.2">
      <c r="A61" s="12" t="s">
        <v>109</v>
      </c>
      <c r="B61" s="5">
        <v>15213</v>
      </c>
      <c r="C61" s="25">
        <v>3.8720000000000008</v>
      </c>
      <c r="D61" s="4"/>
    </row>
    <row r="62" spans="1:4" x14ac:dyDescent="0.2">
      <c r="A62" s="12" t="s">
        <v>115</v>
      </c>
      <c r="B62" s="5">
        <v>15219</v>
      </c>
      <c r="C62" s="25">
        <v>4.0898000000000003</v>
      </c>
      <c r="D62" s="4"/>
    </row>
    <row r="63" spans="1:4" x14ac:dyDescent="0.2">
      <c r="A63" s="12" t="s">
        <v>116</v>
      </c>
      <c r="B63" s="5">
        <v>15216</v>
      </c>
      <c r="C63" s="25">
        <v>6.1710000000000012</v>
      </c>
      <c r="D63" s="4"/>
    </row>
    <row r="64" spans="1:4" x14ac:dyDescent="0.2">
      <c r="A64" s="12" t="s">
        <v>117</v>
      </c>
      <c r="B64" s="5">
        <v>15217</v>
      </c>
      <c r="C64" s="25">
        <v>6.2920000000000016</v>
      </c>
      <c r="D64" s="4"/>
    </row>
    <row r="65" spans="1:4" x14ac:dyDescent="0.2">
      <c r="A65" s="12" t="s">
        <v>180</v>
      </c>
      <c r="B65" s="5">
        <v>15269</v>
      </c>
      <c r="C65" s="25">
        <v>9.9825000000000017</v>
      </c>
      <c r="D65" s="4"/>
    </row>
    <row r="66" spans="1:4" x14ac:dyDescent="0.2">
      <c r="A66" s="12" t="s">
        <v>179</v>
      </c>
      <c r="B66" s="5">
        <v>15270</v>
      </c>
      <c r="C66" s="25">
        <v>1.5972000000000004</v>
      </c>
      <c r="D66" s="4"/>
    </row>
    <row r="67" spans="1:4" x14ac:dyDescent="0.2">
      <c r="A67" s="12" t="s">
        <v>178</v>
      </c>
      <c r="B67" s="5">
        <v>15219</v>
      </c>
      <c r="C67" s="25">
        <v>3.1460000000000008</v>
      </c>
      <c r="D67" s="4"/>
    </row>
    <row r="68" spans="1:4" x14ac:dyDescent="0.2">
      <c r="A68" s="12" t="s">
        <v>177</v>
      </c>
      <c r="B68" s="5">
        <v>15284</v>
      </c>
      <c r="C68" s="25">
        <v>3.2549000000000001</v>
      </c>
      <c r="D68" s="4"/>
    </row>
    <row r="69" spans="1:4" x14ac:dyDescent="0.2">
      <c r="A69" s="12" t="s">
        <v>176</v>
      </c>
      <c r="B69" s="5">
        <v>15278</v>
      </c>
      <c r="C69" s="25">
        <v>4.1866000000000003</v>
      </c>
      <c r="D69" s="4"/>
    </row>
    <row r="70" spans="1:4" x14ac:dyDescent="0.2">
      <c r="A70" s="12" t="s">
        <v>175</v>
      </c>
      <c r="B70" s="5">
        <v>15279</v>
      </c>
      <c r="C70" s="25">
        <v>4.416500000000001</v>
      </c>
      <c r="D70" s="4"/>
    </row>
    <row r="71" spans="1:4" x14ac:dyDescent="0.2">
      <c r="A71" s="12" t="s">
        <v>174</v>
      </c>
      <c r="B71" s="5">
        <v>15275</v>
      </c>
      <c r="C71" s="25">
        <v>4.8279000000000005</v>
      </c>
      <c r="D71" s="4"/>
    </row>
    <row r="72" spans="1:4" x14ac:dyDescent="0.2">
      <c r="A72" s="12" t="s">
        <v>173</v>
      </c>
      <c r="B72" s="5">
        <v>15269</v>
      </c>
      <c r="C72" s="25">
        <v>5.2635000000000005</v>
      </c>
      <c r="D72" s="4"/>
    </row>
    <row r="73" spans="1:4" x14ac:dyDescent="0.2">
      <c r="A73" s="12" t="s">
        <v>172</v>
      </c>
      <c r="B73" s="5">
        <v>15274</v>
      </c>
      <c r="C73" s="25">
        <v>5.6627999999999998</v>
      </c>
      <c r="D73" s="4"/>
    </row>
    <row r="74" spans="1:4" x14ac:dyDescent="0.2">
      <c r="A74" s="12" t="s">
        <v>171</v>
      </c>
      <c r="B74" s="5">
        <v>15270</v>
      </c>
      <c r="C74" s="25">
        <v>5.9895000000000005</v>
      </c>
      <c r="D74" s="4"/>
    </row>
    <row r="75" spans="1:4" x14ac:dyDescent="0.2">
      <c r="A75" s="12" t="s">
        <v>170</v>
      </c>
      <c r="B75" s="5">
        <v>15277</v>
      </c>
      <c r="C75" s="25">
        <v>7.0180000000000007</v>
      </c>
      <c r="D75" s="4"/>
    </row>
    <row r="76" spans="1:4" x14ac:dyDescent="0.2">
      <c r="A76" s="12" t="s">
        <v>169</v>
      </c>
      <c r="B76" s="5">
        <v>15276</v>
      </c>
      <c r="C76" s="25">
        <v>7.9739000000000013</v>
      </c>
      <c r="D76" s="4"/>
    </row>
    <row r="77" spans="1:4" x14ac:dyDescent="0.2">
      <c r="A77" s="12" t="s">
        <v>168</v>
      </c>
      <c r="B77" s="5">
        <v>15271</v>
      </c>
      <c r="C77" s="25">
        <v>8.2885000000000009</v>
      </c>
      <c r="D77" s="4"/>
    </row>
    <row r="78" spans="1:4" x14ac:dyDescent="0.2">
      <c r="A78" s="12" t="s">
        <v>167</v>
      </c>
      <c r="B78" s="5">
        <v>15273</v>
      </c>
      <c r="C78" s="25">
        <v>10.079300000000002</v>
      </c>
      <c r="D78" s="4"/>
    </row>
    <row r="79" spans="1:4" x14ac:dyDescent="0.2">
      <c r="A79" s="12" t="s">
        <v>166</v>
      </c>
      <c r="B79" s="5">
        <v>15272</v>
      </c>
      <c r="C79" s="25">
        <v>11.107800000000001</v>
      </c>
      <c r="D79" s="4"/>
    </row>
    <row r="80" spans="1:4" x14ac:dyDescent="0.2">
      <c r="A80" s="12" t="s">
        <v>28</v>
      </c>
      <c r="B80" s="5">
        <v>15281</v>
      </c>
      <c r="C80" s="25">
        <v>13.443100000000001</v>
      </c>
      <c r="D80" s="4"/>
    </row>
    <row r="81" spans="1:4" x14ac:dyDescent="0.2">
      <c r="A81" s="12" t="s">
        <v>27</v>
      </c>
      <c r="B81" s="5">
        <v>15282</v>
      </c>
      <c r="C81" s="25">
        <v>13.854500000000002</v>
      </c>
      <c r="D81" s="4"/>
    </row>
    <row r="82" spans="1:4" x14ac:dyDescent="0.2">
      <c r="A82" s="12" t="s">
        <v>26</v>
      </c>
      <c r="B82" s="5">
        <v>15283</v>
      </c>
      <c r="C82" s="25">
        <v>17.000500000000002</v>
      </c>
      <c r="D82" s="4"/>
    </row>
    <row r="83" spans="1:4" x14ac:dyDescent="0.2">
      <c r="A83" s="12" t="s">
        <v>165</v>
      </c>
      <c r="B83" s="5">
        <v>15911</v>
      </c>
      <c r="C83" s="25">
        <v>1.3794000000000002</v>
      </c>
      <c r="D83" s="4"/>
    </row>
    <row r="84" spans="1:4" x14ac:dyDescent="0.2">
      <c r="A84" s="12" t="s">
        <v>164</v>
      </c>
      <c r="B84" s="5">
        <v>15913</v>
      </c>
      <c r="C84" s="25">
        <v>2.0449000000000002</v>
      </c>
      <c r="D84" s="4"/>
    </row>
    <row r="85" spans="1:4" x14ac:dyDescent="0.2">
      <c r="A85" s="12" t="s">
        <v>163</v>
      </c>
      <c r="B85" s="5">
        <v>15910</v>
      </c>
      <c r="C85" s="25">
        <v>3.3637999999999999</v>
      </c>
      <c r="D85" s="4"/>
    </row>
    <row r="86" spans="1:4" x14ac:dyDescent="0.2">
      <c r="A86" s="12" t="s">
        <v>162</v>
      </c>
      <c r="B86" s="5">
        <v>15909</v>
      </c>
      <c r="C86" s="25">
        <v>5.4329000000000018</v>
      </c>
      <c r="D86" s="4"/>
    </row>
    <row r="87" spans="1:4" x14ac:dyDescent="0.2">
      <c r="A87" s="12" t="s">
        <v>161</v>
      </c>
      <c r="B87" s="5">
        <v>15908</v>
      </c>
      <c r="C87" s="25">
        <v>9.655800000000001</v>
      </c>
      <c r="D87" s="4"/>
    </row>
    <row r="88" spans="1:4" x14ac:dyDescent="0.2">
      <c r="A88" s="12" t="s">
        <v>160</v>
      </c>
      <c r="B88" s="5">
        <v>15912</v>
      </c>
      <c r="C88" s="25">
        <v>15.754200000000003</v>
      </c>
      <c r="D88" s="4"/>
    </row>
    <row r="89" spans="1:4" x14ac:dyDescent="0.2">
      <c r="A89" s="12" t="s">
        <v>159</v>
      </c>
      <c r="B89" s="5">
        <v>18887</v>
      </c>
      <c r="C89" s="25">
        <v>4.416500000000001</v>
      </c>
      <c r="D89" s="4"/>
    </row>
    <row r="90" spans="1:4" x14ac:dyDescent="0.2">
      <c r="A90" s="12" t="s">
        <v>158</v>
      </c>
      <c r="B90" s="5">
        <v>18878</v>
      </c>
      <c r="C90" s="25">
        <v>4.416500000000001</v>
      </c>
      <c r="D90" s="4"/>
    </row>
    <row r="91" spans="1:4" x14ac:dyDescent="0.2">
      <c r="A91" s="12" t="s">
        <v>157</v>
      </c>
      <c r="B91" s="5">
        <v>18876</v>
      </c>
      <c r="C91" s="25">
        <v>4.5012000000000008</v>
      </c>
      <c r="D91" s="4"/>
    </row>
    <row r="92" spans="1:4" x14ac:dyDescent="0.2">
      <c r="A92" s="12" t="s">
        <v>156</v>
      </c>
      <c r="B92" s="5">
        <v>18879</v>
      </c>
      <c r="C92" s="25">
        <v>4.610100000000001</v>
      </c>
      <c r="D92" s="4"/>
    </row>
    <row r="93" spans="1:4" x14ac:dyDescent="0.2">
      <c r="A93" s="12" t="s">
        <v>155</v>
      </c>
      <c r="B93" s="5">
        <v>18958</v>
      </c>
      <c r="C93" s="25">
        <v>5.8564000000000007</v>
      </c>
      <c r="D93" s="4"/>
    </row>
    <row r="94" spans="1:4" x14ac:dyDescent="0.2">
      <c r="A94" s="12" t="s">
        <v>154</v>
      </c>
      <c r="B94" s="5">
        <v>18962</v>
      </c>
      <c r="C94" s="25">
        <v>5.8806000000000012</v>
      </c>
      <c r="D94" s="4"/>
    </row>
    <row r="95" spans="1:4" x14ac:dyDescent="0.2">
      <c r="A95" s="12" t="s">
        <v>153</v>
      </c>
      <c r="B95" s="5">
        <v>18960</v>
      </c>
      <c r="C95" s="25">
        <v>6.4614000000000011</v>
      </c>
      <c r="D95" s="4"/>
    </row>
    <row r="96" spans="1:4" x14ac:dyDescent="0.2">
      <c r="A96" s="12" t="s">
        <v>152</v>
      </c>
      <c r="B96" s="5">
        <v>18959</v>
      </c>
      <c r="C96" s="25">
        <v>6.8728000000000007</v>
      </c>
      <c r="D96" s="4"/>
    </row>
    <row r="97" spans="1:4" x14ac:dyDescent="0.2">
      <c r="A97" s="12" t="s">
        <v>151</v>
      </c>
      <c r="B97" s="5">
        <v>18961</v>
      </c>
      <c r="C97" s="25">
        <v>7.3205000000000009</v>
      </c>
      <c r="D97" s="4"/>
    </row>
    <row r="98" spans="1:4" x14ac:dyDescent="0.2">
      <c r="A98" s="12" t="s">
        <v>150</v>
      </c>
      <c r="B98" s="5">
        <v>18875</v>
      </c>
      <c r="C98" s="25">
        <v>11.3256</v>
      </c>
      <c r="D98" s="4"/>
    </row>
    <row r="99" spans="1:4" x14ac:dyDescent="0.2">
      <c r="A99" s="12" t="s">
        <v>149</v>
      </c>
      <c r="B99" s="5">
        <v>18873</v>
      </c>
      <c r="C99" s="25">
        <v>11.773300000000003</v>
      </c>
      <c r="D99" s="4"/>
    </row>
    <row r="100" spans="1:4" x14ac:dyDescent="0.2">
      <c r="A100" s="12" t="s">
        <v>148</v>
      </c>
      <c r="B100" s="5">
        <v>18874</v>
      </c>
      <c r="C100" s="25">
        <v>12.390400000000001</v>
      </c>
      <c r="D100" s="4"/>
    </row>
    <row r="101" spans="1:4" x14ac:dyDescent="0.2">
      <c r="A101" s="12" t="s">
        <v>147</v>
      </c>
      <c r="B101" s="5">
        <v>18871</v>
      </c>
      <c r="C101" s="25">
        <v>18.464600000000004</v>
      </c>
      <c r="D101" s="4"/>
    </row>
    <row r="102" spans="1:4" x14ac:dyDescent="0.2">
      <c r="A102" s="12" t="s">
        <v>146</v>
      </c>
      <c r="B102" s="5">
        <v>18870</v>
      </c>
      <c r="C102" s="25">
        <v>19.747200000000003</v>
      </c>
      <c r="D102" s="4"/>
    </row>
    <row r="103" spans="1:4" x14ac:dyDescent="0.2">
      <c r="A103" s="12" t="s">
        <v>145</v>
      </c>
      <c r="B103" s="5">
        <v>18872</v>
      </c>
      <c r="C103" s="25">
        <v>20.3643</v>
      </c>
      <c r="D103" s="4"/>
    </row>
    <row r="104" spans="1:4" x14ac:dyDescent="0.2">
      <c r="A104" s="12" t="s">
        <v>144</v>
      </c>
      <c r="B104" s="5">
        <v>18869</v>
      </c>
      <c r="C104" s="25">
        <v>27.721100000000003</v>
      </c>
      <c r="D104" s="4"/>
    </row>
    <row r="105" spans="1:4" x14ac:dyDescent="0.2">
      <c r="A105" s="12" t="s">
        <v>143</v>
      </c>
      <c r="B105" s="5">
        <v>18921</v>
      </c>
      <c r="C105" s="25">
        <v>36.348400000000005</v>
      </c>
      <c r="D105" s="4"/>
    </row>
    <row r="106" spans="1:4" x14ac:dyDescent="0.2">
      <c r="A106" s="12" t="s">
        <v>142</v>
      </c>
      <c r="B106" s="5">
        <v>21041</v>
      </c>
      <c r="C106" s="25">
        <v>4.5012000000000008</v>
      </c>
      <c r="D106" s="4"/>
    </row>
    <row r="107" spans="1:4" x14ac:dyDescent="0.2">
      <c r="A107" s="12" t="s">
        <v>141</v>
      </c>
      <c r="B107" s="5">
        <v>21044</v>
      </c>
      <c r="C107" s="25">
        <v>5.8806000000000012</v>
      </c>
      <c r="D107" s="4"/>
    </row>
    <row r="108" spans="1:4" x14ac:dyDescent="0.2">
      <c r="A108" s="12" t="s">
        <v>140</v>
      </c>
      <c r="B108" s="5">
        <v>21039</v>
      </c>
      <c r="C108" s="25">
        <v>10.817400000000001</v>
      </c>
      <c r="D108" s="4"/>
    </row>
    <row r="109" spans="1:4" x14ac:dyDescent="0.2">
      <c r="A109" s="12" t="s">
        <v>139</v>
      </c>
      <c r="B109" s="5">
        <v>21037</v>
      </c>
      <c r="C109" s="25">
        <v>16.153500000000001</v>
      </c>
      <c r="D109" s="4"/>
    </row>
    <row r="110" spans="1:4" x14ac:dyDescent="0.2">
      <c r="A110" s="12" t="s">
        <v>138</v>
      </c>
      <c r="B110" s="5">
        <v>21035</v>
      </c>
      <c r="C110" s="25">
        <v>23.111000000000004</v>
      </c>
      <c r="D110" s="4"/>
    </row>
    <row r="111" spans="1:4" x14ac:dyDescent="0.2">
      <c r="A111" s="12" t="s">
        <v>137</v>
      </c>
      <c r="B111" s="5">
        <v>21042</v>
      </c>
      <c r="C111" s="25">
        <v>3.8962000000000012</v>
      </c>
      <c r="D111" s="4"/>
    </row>
    <row r="112" spans="1:4" x14ac:dyDescent="0.2">
      <c r="A112" s="12" t="s">
        <v>136</v>
      </c>
      <c r="B112" s="5">
        <v>21045</v>
      </c>
      <c r="C112" s="25">
        <v>5.7838000000000012</v>
      </c>
      <c r="D112" s="4"/>
    </row>
    <row r="113" spans="1:4" x14ac:dyDescent="0.2">
      <c r="A113" s="12" t="s">
        <v>135</v>
      </c>
      <c r="B113" s="5">
        <v>21040</v>
      </c>
      <c r="C113" s="25">
        <v>10.720600000000001</v>
      </c>
      <c r="D113" s="4"/>
    </row>
    <row r="114" spans="1:4" x14ac:dyDescent="0.2">
      <c r="A114" s="12" t="s">
        <v>134</v>
      </c>
      <c r="B114" s="5">
        <v>21038</v>
      </c>
      <c r="C114" s="25">
        <v>15.330700000000002</v>
      </c>
      <c r="D114" s="4"/>
    </row>
    <row r="115" spans="1:4" x14ac:dyDescent="0.2">
      <c r="A115" s="12" t="s">
        <v>133</v>
      </c>
      <c r="B115" s="5">
        <v>21036</v>
      </c>
      <c r="C115" s="25">
        <v>20.981400000000004</v>
      </c>
      <c r="D115" s="4"/>
    </row>
    <row r="116" spans="1:4" x14ac:dyDescent="0.2">
      <c r="A116" s="12" t="s">
        <v>132</v>
      </c>
      <c r="B116" s="5">
        <v>21043</v>
      </c>
      <c r="C116" s="25">
        <v>40.510800000000003</v>
      </c>
      <c r="D116" s="4"/>
    </row>
    <row r="117" spans="1:4" x14ac:dyDescent="0.2">
      <c r="A117" s="12" t="s">
        <v>131</v>
      </c>
      <c r="B117" s="5">
        <v>21063</v>
      </c>
      <c r="C117" s="25">
        <v>3.8236000000000008</v>
      </c>
      <c r="D117" s="4"/>
    </row>
    <row r="118" spans="1:4" x14ac:dyDescent="0.2">
      <c r="A118" s="12" t="s">
        <v>130</v>
      </c>
      <c r="B118" s="5">
        <v>21064</v>
      </c>
      <c r="C118" s="25">
        <v>5.5659999999999998</v>
      </c>
      <c r="D118" s="4"/>
    </row>
    <row r="119" spans="1:4" x14ac:dyDescent="0.2">
      <c r="A119" s="12" t="s">
        <v>129</v>
      </c>
      <c r="B119" s="5">
        <v>21062</v>
      </c>
      <c r="C119" s="25">
        <v>8.4095000000000013</v>
      </c>
      <c r="D119" s="4"/>
    </row>
    <row r="120" spans="1:4" x14ac:dyDescent="0.2">
      <c r="A120" s="12" t="s">
        <v>128</v>
      </c>
      <c r="B120" s="5">
        <v>21075</v>
      </c>
      <c r="C120" s="25">
        <v>2.2022000000000004</v>
      </c>
      <c r="D120" s="4"/>
    </row>
    <row r="121" spans="1:4" x14ac:dyDescent="0.2">
      <c r="A121" s="12" t="s">
        <v>127</v>
      </c>
      <c r="B121" s="5">
        <v>21077</v>
      </c>
      <c r="C121" s="25">
        <v>2.5531000000000006</v>
      </c>
      <c r="D121" s="4"/>
    </row>
    <row r="122" spans="1:4" x14ac:dyDescent="0.2">
      <c r="A122" s="12" t="s">
        <v>126</v>
      </c>
      <c r="B122" s="5">
        <v>21079</v>
      </c>
      <c r="C122" s="25">
        <v>3.0250000000000004</v>
      </c>
      <c r="D122" s="4"/>
    </row>
    <row r="123" spans="1:4" x14ac:dyDescent="0.2">
      <c r="A123" s="12" t="s">
        <v>125</v>
      </c>
      <c r="B123" s="5">
        <v>21081</v>
      </c>
      <c r="C123" s="25">
        <v>3.5816000000000003</v>
      </c>
      <c r="D123" s="4"/>
    </row>
    <row r="124" spans="1:4" x14ac:dyDescent="0.2">
      <c r="A124" s="12" t="s">
        <v>124</v>
      </c>
      <c r="B124" s="5">
        <v>21083</v>
      </c>
      <c r="C124" s="25">
        <v>4.1866000000000003</v>
      </c>
      <c r="D124" s="4"/>
    </row>
    <row r="125" spans="1:4" x14ac:dyDescent="0.2">
      <c r="A125" s="12" t="s">
        <v>123</v>
      </c>
      <c r="B125" s="5">
        <v>21085</v>
      </c>
      <c r="C125" s="25">
        <v>5.2998000000000012</v>
      </c>
      <c r="D125" s="4"/>
    </row>
    <row r="126" spans="1:4" x14ac:dyDescent="0.2">
      <c r="A126" s="12" t="s">
        <v>122</v>
      </c>
      <c r="B126" s="5">
        <v>21087</v>
      </c>
      <c r="C126" s="25">
        <v>6.3888000000000016</v>
      </c>
      <c r="D126" s="4"/>
    </row>
    <row r="127" spans="1:4" x14ac:dyDescent="0.2">
      <c r="A127" s="12" t="s">
        <v>121</v>
      </c>
      <c r="B127" s="5">
        <v>21089</v>
      </c>
      <c r="C127" s="25">
        <v>7.6714000000000011</v>
      </c>
      <c r="D127" s="4"/>
    </row>
    <row r="128" spans="1:4" x14ac:dyDescent="0.2">
      <c r="A128" s="12" t="s">
        <v>120</v>
      </c>
      <c r="B128" s="5">
        <v>21090</v>
      </c>
      <c r="C128" s="25">
        <v>12.281500000000001</v>
      </c>
      <c r="D128" s="4"/>
    </row>
    <row r="129" spans="1:4" x14ac:dyDescent="0.2">
      <c r="A129" s="12" t="s">
        <v>119</v>
      </c>
      <c r="B129" s="5">
        <v>21074</v>
      </c>
      <c r="C129" s="25">
        <v>15.548500000000002</v>
      </c>
      <c r="D129" s="4"/>
    </row>
    <row r="130" spans="1:4" x14ac:dyDescent="0.2">
      <c r="A130" s="12" t="s">
        <v>114</v>
      </c>
      <c r="B130" s="5">
        <v>21092</v>
      </c>
      <c r="C130" s="25">
        <v>4.9247000000000005</v>
      </c>
      <c r="D130" s="4"/>
    </row>
    <row r="131" spans="1:4" x14ac:dyDescent="0.2">
      <c r="A131" s="12" t="s">
        <v>113</v>
      </c>
      <c r="B131" s="5">
        <v>21093</v>
      </c>
      <c r="C131" s="25">
        <v>5.5659999999999998</v>
      </c>
      <c r="D131" s="4"/>
    </row>
    <row r="132" spans="1:4" x14ac:dyDescent="0.2">
      <c r="A132" s="12" t="s">
        <v>112</v>
      </c>
      <c r="B132" s="5">
        <v>21094</v>
      </c>
      <c r="C132" s="25">
        <v>6.9091000000000014</v>
      </c>
      <c r="D132" s="4"/>
    </row>
    <row r="133" spans="1:4" x14ac:dyDescent="0.2">
      <c r="A133" s="12" t="s">
        <v>111</v>
      </c>
      <c r="B133" s="5">
        <v>21095</v>
      </c>
      <c r="C133" s="25">
        <v>12.172600000000001</v>
      </c>
      <c r="D133" s="4"/>
    </row>
    <row r="134" spans="1:4" x14ac:dyDescent="0.2">
      <c r="A134" s="12" t="s">
        <v>110</v>
      </c>
      <c r="B134" s="5">
        <v>21096</v>
      </c>
      <c r="C134" s="25">
        <v>15.548500000000002</v>
      </c>
      <c r="D134" s="4"/>
    </row>
    <row r="135" spans="1:4" x14ac:dyDescent="0.2">
      <c r="A135" s="12" t="s">
        <v>118</v>
      </c>
      <c r="B135" s="5">
        <v>21091</v>
      </c>
      <c r="C135" s="25">
        <v>19.965000000000003</v>
      </c>
      <c r="D135" s="4"/>
    </row>
    <row r="136" spans="1:4" x14ac:dyDescent="0.2">
      <c r="A136" s="12" t="s">
        <v>181</v>
      </c>
      <c r="B136" s="5">
        <v>22224</v>
      </c>
      <c r="C136" s="25">
        <v>12.608200000000002</v>
      </c>
      <c r="D136" s="4"/>
    </row>
    <row r="137" spans="1:4" x14ac:dyDescent="0.2">
      <c r="B137" s="1"/>
      <c r="C137" s="1"/>
      <c r="D137" s="1"/>
    </row>
    <row r="138" spans="1:4" x14ac:dyDescent="0.2">
      <c r="B138" s="1"/>
      <c r="C138" s="1"/>
      <c r="D138" s="1"/>
    </row>
    <row r="139" spans="1:4" x14ac:dyDescent="0.2">
      <c r="B139" s="1"/>
      <c r="C139" s="1"/>
      <c r="D139" s="1"/>
    </row>
    <row r="140" spans="1:4" x14ac:dyDescent="0.2">
      <c r="B140" s="1"/>
      <c r="C140" s="1"/>
      <c r="D140" s="1"/>
    </row>
    <row r="141" spans="1:4" x14ac:dyDescent="0.2">
      <c r="B141" s="1"/>
      <c r="C141" s="1"/>
      <c r="D141" s="1"/>
    </row>
    <row r="142" spans="1:4" x14ac:dyDescent="0.2">
      <c r="B142" s="1"/>
      <c r="C142" s="1"/>
      <c r="D142" s="1"/>
    </row>
    <row r="143" spans="1:4" x14ac:dyDescent="0.2">
      <c r="B143" s="1"/>
      <c r="C143" s="1"/>
      <c r="D143" s="1"/>
    </row>
    <row r="144" spans="1:4" x14ac:dyDescent="0.2">
      <c r="B144" s="1"/>
      <c r="C144" s="1"/>
      <c r="D144" s="1"/>
    </row>
    <row r="145" spans="2:4" x14ac:dyDescent="0.2">
      <c r="B145" s="1"/>
      <c r="C145" s="1"/>
      <c r="D145" s="1"/>
    </row>
    <row r="146" spans="2:4" x14ac:dyDescent="0.2">
      <c r="B146" s="1"/>
      <c r="C146" s="1"/>
      <c r="D146" s="1"/>
    </row>
    <row r="147" spans="2:4" x14ac:dyDescent="0.2">
      <c r="B147" s="1"/>
      <c r="C147" s="1"/>
      <c r="D147" s="1"/>
    </row>
    <row r="148" spans="2:4" x14ac:dyDescent="0.2">
      <c r="B148" s="1"/>
      <c r="C148" s="1"/>
      <c r="D148" s="1"/>
    </row>
    <row r="149" spans="2:4" x14ac:dyDescent="0.2">
      <c r="B149" s="1"/>
      <c r="C149" s="1"/>
      <c r="D149" s="1"/>
    </row>
  </sheetData>
  <sortState ref="A130:D135">
    <sortCondition ref="C130:C135"/>
  </sortState>
  <hyperlinks>
    <hyperlink ref="A2" r:id="rId1"/>
    <hyperlink ref="A7" r:id="rId2"/>
    <hyperlink ref="A8" r:id="rId3"/>
  </hyperlinks>
  <pageMargins left="0.25" right="0.25" top="0.75" bottom="0.75" header="0.3" footer="0.3"/>
  <pageSetup paperSize="9" fitToHeight="0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38"/>
  <sheetViews>
    <sheetView zoomScaleNormal="100" workbookViewId="0">
      <pane ySplit="11" topLeftCell="A90" activePane="bottomLeft" state="frozen"/>
      <selection pane="bottomLeft" activeCell="D12" sqref="D12:D113"/>
    </sheetView>
  </sheetViews>
  <sheetFormatPr defaultColWidth="9.33203125" defaultRowHeight="12" customHeight="1" x14ac:dyDescent="0.2"/>
  <cols>
    <col min="1" max="1" width="57.5546875" style="1" customWidth="1"/>
    <col min="2" max="2" width="15.33203125" style="55" customWidth="1"/>
    <col min="3" max="3" width="17.44140625" style="2" customWidth="1"/>
    <col min="4" max="4" width="18" style="2" customWidth="1"/>
    <col min="5" max="16384" width="9.33203125" style="1"/>
  </cols>
  <sheetData>
    <row r="2" spans="1:4" ht="12" customHeight="1" x14ac:dyDescent="0.2">
      <c r="B2" s="56"/>
    </row>
    <row r="3" spans="1:4" ht="12" customHeight="1" x14ac:dyDescent="0.2">
      <c r="A3" s="41" t="s">
        <v>1</v>
      </c>
      <c r="B3" s="56"/>
    </row>
    <row r="4" spans="1:4" ht="12" customHeight="1" x14ac:dyDescent="0.2">
      <c r="A4" s="42"/>
      <c r="B4" s="56"/>
    </row>
    <row r="5" spans="1:4" ht="12" customHeight="1" x14ac:dyDescent="0.2">
      <c r="A5" s="42"/>
      <c r="B5" s="56"/>
    </row>
    <row r="6" spans="1:4" ht="12" customHeight="1" x14ac:dyDescent="0.2">
      <c r="A6" s="42"/>
      <c r="B6" s="56"/>
    </row>
    <row r="7" spans="1:4" ht="12" customHeight="1" x14ac:dyDescent="0.2">
      <c r="A7" s="45" t="s">
        <v>297</v>
      </c>
      <c r="B7" s="56"/>
    </row>
    <row r="8" spans="1:4" ht="12" customHeight="1" x14ac:dyDescent="0.2">
      <c r="A8" s="41" t="s">
        <v>302</v>
      </c>
      <c r="B8" s="60" t="s">
        <v>664</v>
      </c>
    </row>
    <row r="9" spans="1:4" ht="12" customHeight="1" x14ac:dyDescent="0.2">
      <c r="A9" s="43" t="s">
        <v>663</v>
      </c>
      <c r="B9" s="60" t="s">
        <v>665</v>
      </c>
    </row>
    <row r="10" spans="1:4" ht="12" customHeight="1" x14ac:dyDescent="0.2">
      <c r="A10" s="43" t="s">
        <v>667</v>
      </c>
      <c r="B10" s="60" t="s">
        <v>666</v>
      </c>
    </row>
    <row r="11" spans="1:4" ht="12" customHeight="1" x14ac:dyDescent="0.2">
      <c r="B11" s="1"/>
      <c r="C11" s="1"/>
      <c r="D11" s="1"/>
    </row>
    <row r="12" spans="1:4" ht="12" customHeight="1" x14ac:dyDescent="0.2">
      <c r="A12" s="16" t="s">
        <v>13</v>
      </c>
      <c r="B12" s="52" t="s">
        <v>0</v>
      </c>
      <c r="C12" s="17" t="s">
        <v>2</v>
      </c>
      <c r="D12" s="18"/>
    </row>
    <row r="13" spans="1:4" ht="12" customHeight="1" x14ac:dyDescent="0.2">
      <c r="A13" s="19" t="s">
        <v>295</v>
      </c>
      <c r="B13" s="53"/>
      <c r="C13" s="20"/>
      <c r="D13" s="21"/>
    </row>
    <row r="14" spans="1:4" ht="12" customHeight="1" x14ac:dyDescent="0.2">
      <c r="A14" s="12" t="s">
        <v>203</v>
      </c>
      <c r="B14" s="49" t="s">
        <v>340</v>
      </c>
      <c r="C14" s="25">
        <v>3.3575913978494651</v>
      </c>
      <c r="D14" s="4"/>
    </row>
    <row r="15" spans="1:4" ht="12" customHeight="1" x14ac:dyDescent="0.2">
      <c r="A15" s="12" t="s">
        <v>204</v>
      </c>
      <c r="B15" s="49" t="s">
        <v>341</v>
      </c>
      <c r="C15" s="25">
        <v>3.9007311827957021</v>
      </c>
      <c r="D15" s="4"/>
    </row>
    <row r="16" spans="1:4" ht="12" customHeight="1" x14ac:dyDescent="0.2">
      <c r="A16" s="12" t="s">
        <v>205</v>
      </c>
      <c r="B16" s="49" t="s">
        <v>342</v>
      </c>
      <c r="C16" s="25">
        <v>4.7401290322580678</v>
      </c>
      <c r="D16" s="4"/>
    </row>
    <row r="17" spans="1:4" ht="12" customHeight="1" x14ac:dyDescent="0.2">
      <c r="A17" s="12" t="s">
        <v>206</v>
      </c>
      <c r="B17" s="49" t="s">
        <v>343</v>
      </c>
      <c r="C17" s="25">
        <v>6.3325161290322631</v>
      </c>
      <c r="D17" s="4"/>
    </row>
    <row r="18" spans="1:4" ht="12" customHeight="1" x14ac:dyDescent="0.2">
      <c r="A18" s="12" t="s">
        <v>207</v>
      </c>
      <c r="B18" s="49" t="s">
        <v>344</v>
      </c>
      <c r="C18" s="25">
        <v>7.8508387096774257</v>
      </c>
      <c r="D18" s="4"/>
    </row>
    <row r="19" spans="1:4" ht="12" customHeight="1" x14ac:dyDescent="0.2">
      <c r="A19" s="12" t="s">
        <v>208</v>
      </c>
      <c r="B19" s="49" t="s">
        <v>345</v>
      </c>
      <c r="C19" s="25">
        <v>10.159182795698934</v>
      </c>
      <c r="D19" s="4"/>
    </row>
    <row r="20" spans="1:4" ht="12" customHeight="1" x14ac:dyDescent="0.2">
      <c r="A20" s="12" t="s">
        <v>209</v>
      </c>
      <c r="B20" s="49" t="s">
        <v>346</v>
      </c>
      <c r="C20" s="25">
        <v>17.824860215053778</v>
      </c>
      <c r="D20" s="4"/>
    </row>
    <row r="21" spans="1:4" ht="12" customHeight="1" x14ac:dyDescent="0.2">
      <c r="A21" s="12" t="s">
        <v>210</v>
      </c>
      <c r="B21" s="49" t="s">
        <v>347</v>
      </c>
      <c r="C21" s="25">
        <v>4.2340215053763472</v>
      </c>
      <c r="D21" s="4"/>
    </row>
    <row r="22" spans="1:4" ht="12" customHeight="1" x14ac:dyDescent="0.2">
      <c r="A22" s="12" t="s">
        <v>211</v>
      </c>
      <c r="B22" s="49" t="s">
        <v>348</v>
      </c>
      <c r="C22" s="25">
        <v>4.8018494623655954</v>
      </c>
      <c r="D22" s="4"/>
    </row>
    <row r="23" spans="1:4" ht="12" customHeight="1" x14ac:dyDescent="0.2">
      <c r="A23" s="12" t="s">
        <v>212</v>
      </c>
      <c r="B23" s="49" t="s">
        <v>349</v>
      </c>
      <c r="C23" s="25">
        <v>5.2832688172043056</v>
      </c>
      <c r="D23" s="4"/>
    </row>
    <row r="24" spans="1:4" ht="12" customHeight="1" x14ac:dyDescent="0.2">
      <c r="A24" s="12" t="s">
        <v>213</v>
      </c>
      <c r="B24" s="49" t="s">
        <v>350</v>
      </c>
      <c r="C24" s="25">
        <v>6.2337634408602201</v>
      </c>
      <c r="D24" s="4"/>
    </row>
    <row r="25" spans="1:4" ht="12" customHeight="1" x14ac:dyDescent="0.2">
      <c r="A25" s="12" t="s">
        <v>214</v>
      </c>
      <c r="B25" s="49" t="s">
        <v>351</v>
      </c>
      <c r="C25" s="25">
        <v>7.6656774193548447</v>
      </c>
      <c r="D25" s="4"/>
    </row>
    <row r="26" spans="1:4" ht="12" customHeight="1" x14ac:dyDescent="0.2">
      <c r="A26" s="12" t="s">
        <v>215</v>
      </c>
      <c r="B26" s="49" t="s">
        <v>352</v>
      </c>
      <c r="C26" s="25">
        <v>10.097462365591404</v>
      </c>
      <c r="D26" s="4"/>
    </row>
    <row r="27" spans="1:4" ht="12" customHeight="1" x14ac:dyDescent="0.2">
      <c r="A27" s="12" t="s">
        <v>492</v>
      </c>
      <c r="B27" s="49" t="s">
        <v>353</v>
      </c>
      <c r="C27" s="25">
        <v>20.849161290322598</v>
      </c>
      <c r="D27" s="4"/>
    </row>
    <row r="28" spans="1:4" ht="12" customHeight="1" x14ac:dyDescent="0.2">
      <c r="A28" s="12" t="s">
        <v>216</v>
      </c>
      <c r="B28" s="49" t="s">
        <v>354</v>
      </c>
      <c r="C28" s="25">
        <v>4.4932473118279601</v>
      </c>
      <c r="D28" s="4"/>
    </row>
    <row r="29" spans="1:4" ht="12" customHeight="1" x14ac:dyDescent="0.2">
      <c r="A29" s="12" t="s">
        <v>217</v>
      </c>
      <c r="B29" s="49" t="s">
        <v>347</v>
      </c>
      <c r="C29" s="25">
        <v>5.764688172043015</v>
      </c>
      <c r="D29" s="4"/>
    </row>
    <row r="30" spans="1:4" ht="12" customHeight="1" x14ac:dyDescent="0.2">
      <c r="A30" s="12" t="s">
        <v>218</v>
      </c>
      <c r="B30" s="49" t="s">
        <v>355</v>
      </c>
      <c r="C30" s="25">
        <v>5.8510967741935529</v>
      </c>
      <c r="D30" s="4"/>
    </row>
    <row r="31" spans="1:4" ht="12" customHeight="1" x14ac:dyDescent="0.2">
      <c r="A31" s="12" t="s">
        <v>219</v>
      </c>
      <c r="B31" s="49" t="s">
        <v>356</v>
      </c>
      <c r="C31" s="25">
        <v>8.2952258064516187</v>
      </c>
      <c r="D31" s="4"/>
    </row>
    <row r="32" spans="1:4" ht="12" customHeight="1" x14ac:dyDescent="0.2">
      <c r="A32" s="12" t="s">
        <v>220</v>
      </c>
      <c r="B32" s="49" t="s">
        <v>357</v>
      </c>
      <c r="C32" s="25">
        <v>8.3446021505376411</v>
      </c>
      <c r="D32" s="4"/>
    </row>
    <row r="33" spans="1:4" ht="12" customHeight="1" x14ac:dyDescent="0.2">
      <c r="A33" s="12" t="s">
        <v>221</v>
      </c>
      <c r="B33" s="49" t="s">
        <v>358</v>
      </c>
      <c r="C33" s="25">
        <v>9.060559139784953</v>
      </c>
      <c r="D33" s="4"/>
    </row>
    <row r="34" spans="1:4" ht="12" customHeight="1" x14ac:dyDescent="0.2">
      <c r="A34" s="12" t="s">
        <v>222</v>
      </c>
      <c r="B34" s="49" t="s">
        <v>359</v>
      </c>
      <c r="C34" s="25">
        <v>11.245462365591406</v>
      </c>
      <c r="D34" s="4"/>
    </row>
    <row r="35" spans="1:4" ht="12" customHeight="1" x14ac:dyDescent="0.2">
      <c r="A35" s="12" t="s">
        <v>223</v>
      </c>
      <c r="B35" s="49" t="s">
        <v>360</v>
      </c>
      <c r="C35" s="25">
        <v>12.023139784946245</v>
      </c>
      <c r="D35" s="4"/>
    </row>
    <row r="36" spans="1:4" ht="12" customHeight="1" x14ac:dyDescent="0.2">
      <c r="A36" s="12" t="s">
        <v>225</v>
      </c>
      <c r="B36" s="49" t="s">
        <v>361</v>
      </c>
      <c r="C36" s="25">
        <v>12.911913978494637</v>
      </c>
      <c r="D36" s="4"/>
    </row>
    <row r="37" spans="1:4" ht="12" customHeight="1" x14ac:dyDescent="0.2">
      <c r="A37" s="12" t="s">
        <v>224</v>
      </c>
      <c r="B37" s="49" t="s">
        <v>362</v>
      </c>
      <c r="C37" s="25">
        <v>14.393204301075281</v>
      </c>
      <c r="D37" s="4"/>
    </row>
    <row r="38" spans="1:4" ht="12" customHeight="1" x14ac:dyDescent="0.2">
      <c r="A38" s="12" t="s">
        <v>226</v>
      </c>
      <c r="B38" s="54" t="s">
        <v>363</v>
      </c>
      <c r="C38" s="25">
        <v>7.6903655913978559</v>
      </c>
      <c r="D38" s="4"/>
    </row>
    <row r="39" spans="1:4" ht="12" customHeight="1" x14ac:dyDescent="0.2">
      <c r="A39" s="12" t="s">
        <v>227</v>
      </c>
      <c r="B39" s="54" t="s">
        <v>364</v>
      </c>
      <c r="C39" s="25">
        <v>5.3573333333333375</v>
      </c>
      <c r="D39" s="4"/>
    </row>
    <row r="40" spans="1:4" ht="12" customHeight="1" x14ac:dyDescent="0.2">
      <c r="A40" s="12" t="s">
        <v>228</v>
      </c>
      <c r="B40" s="54" t="s">
        <v>365</v>
      </c>
      <c r="C40" s="25">
        <v>5.2956129032258108</v>
      </c>
      <c r="D40" s="4"/>
    </row>
    <row r="41" spans="1:4" ht="12" customHeight="1" x14ac:dyDescent="0.2">
      <c r="A41" s="12" t="s">
        <v>229</v>
      </c>
      <c r="B41" s="54" t="s">
        <v>366</v>
      </c>
      <c r="C41" s="25">
        <v>5.6535913978494676</v>
      </c>
      <c r="D41" s="4"/>
    </row>
    <row r="42" spans="1:4" ht="12" customHeight="1" x14ac:dyDescent="0.2">
      <c r="A42" s="12" t="s">
        <v>230</v>
      </c>
      <c r="B42" s="54" t="s">
        <v>367</v>
      </c>
      <c r="C42" s="25">
        <v>8.1964731182795756</v>
      </c>
      <c r="D42" s="4"/>
    </row>
    <row r="43" spans="1:4" ht="12" customHeight="1" x14ac:dyDescent="0.2">
      <c r="A43" s="12" t="s">
        <v>231</v>
      </c>
      <c r="B43" s="54" t="s">
        <v>368</v>
      </c>
      <c r="C43" s="25">
        <v>8.7149247311828013</v>
      </c>
      <c r="D43" s="4"/>
    </row>
    <row r="44" spans="1:4" ht="12" customHeight="1" x14ac:dyDescent="0.2">
      <c r="A44" s="12" t="s">
        <v>232</v>
      </c>
      <c r="B44" s="54" t="s">
        <v>369</v>
      </c>
      <c r="C44" s="25">
        <v>15.504172043010765</v>
      </c>
      <c r="D44" s="4"/>
    </row>
    <row r="45" spans="1:4" ht="12" customHeight="1" x14ac:dyDescent="0.2">
      <c r="A45" s="12" t="s">
        <v>233</v>
      </c>
      <c r="B45" s="54" t="s">
        <v>370</v>
      </c>
      <c r="C45" s="25">
        <v>5.5054623655914021</v>
      </c>
      <c r="D45" s="4"/>
    </row>
    <row r="46" spans="1:4" ht="12" customHeight="1" x14ac:dyDescent="0.2">
      <c r="A46" s="12" t="s">
        <v>234</v>
      </c>
      <c r="B46" s="54" t="s">
        <v>371</v>
      </c>
      <c r="C46" s="25">
        <v>5.6782795698924771</v>
      </c>
      <c r="D46" s="4"/>
    </row>
    <row r="47" spans="1:4" ht="12" customHeight="1" x14ac:dyDescent="0.2">
      <c r="A47" s="12" t="s">
        <v>278</v>
      </c>
      <c r="B47" s="54" t="s">
        <v>372</v>
      </c>
      <c r="C47" s="25">
        <v>6.5300215053763493</v>
      </c>
      <c r="D47" s="4"/>
    </row>
    <row r="48" spans="1:4" ht="12" customHeight="1" x14ac:dyDescent="0.2">
      <c r="A48" s="12" t="s">
        <v>279</v>
      </c>
      <c r="B48" s="54" t="s">
        <v>373</v>
      </c>
      <c r="C48" s="25">
        <v>7.4187956989247361</v>
      </c>
      <c r="D48" s="4"/>
    </row>
    <row r="49" spans="1:4" ht="12" customHeight="1" x14ac:dyDescent="0.2">
      <c r="A49" s="12" t="s">
        <v>280</v>
      </c>
      <c r="B49" s="54" t="s">
        <v>374</v>
      </c>
      <c r="C49" s="25">
        <v>10.492473118279579</v>
      </c>
      <c r="D49" s="4"/>
    </row>
    <row r="50" spans="1:4" ht="12" customHeight="1" x14ac:dyDescent="0.2">
      <c r="A50" s="12" t="s">
        <v>281</v>
      </c>
      <c r="B50" s="54" t="s">
        <v>375</v>
      </c>
      <c r="C50" s="25">
        <v>9.6777634408602218</v>
      </c>
      <c r="D50" s="4"/>
    </row>
    <row r="51" spans="1:4" ht="12" customHeight="1" x14ac:dyDescent="0.2">
      <c r="A51" s="12" t="s">
        <v>282</v>
      </c>
      <c r="B51" s="54" t="s">
        <v>376</v>
      </c>
      <c r="C51" s="25">
        <v>14.961032258064527</v>
      </c>
      <c r="D51" s="4"/>
    </row>
    <row r="52" spans="1:4" ht="12" customHeight="1" x14ac:dyDescent="0.2">
      <c r="A52" s="12" t="s">
        <v>283</v>
      </c>
      <c r="B52" s="54" t="s">
        <v>377</v>
      </c>
      <c r="C52" s="25">
        <v>5.6906236559139831</v>
      </c>
      <c r="D52" s="4"/>
    </row>
    <row r="53" spans="1:4" ht="12" customHeight="1" x14ac:dyDescent="0.2">
      <c r="A53" s="12" t="s">
        <v>284</v>
      </c>
      <c r="B53" s="54" t="s">
        <v>378</v>
      </c>
      <c r="C53" s="25">
        <v>6.5053333333333381</v>
      </c>
      <c r="D53" s="4"/>
    </row>
    <row r="54" spans="1:4" ht="12" customHeight="1" x14ac:dyDescent="0.2">
      <c r="A54" s="12" t="s">
        <v>285</v>
      </c>
      <c r="B54" s="54" t="s">
        <v>379</v>
      </c>
      <c r="C54" s="25">
        <v>6.9126881720430156</v>
      </c>
      <c r="D54" s="4"/>
    </row>
    <row r="55" spans="1:4" ht="12" customHeight="1" x14ac:dyDescent="0.2">
      <c r="A55" s="12" t="s">
        <v>286</v>
      </c>
      <c r="B55" s="54" t="s">
        <v>380</v>
      </c>
      <c r="C55" s="25">
        <v>9.714795698924739</v>
      </c>
      <c r="D55" s="4"/>
    </row>
    <row r="56" spans="1:4" ht="12" customHeight="1" x14ac:dyDescent="0.2">
      <c r="A56" s="12" t="s">
        <v>287</v>
      </c>
      <c r="B56" s="54" t="s">
        <v>381</v>
      </c>
      <c r="C56" s="25">
        <v>8.875397849462372</v>
      </c>
      <c r="D56" s="4"/>
    </row>
    <row r="57" spans="1:4" ht="12" customHeight="1" x14ac:dyDescent="0.2">
      <c r="A57" s="12" t="s">
        <v>288</v>
      </c>
      <c r="B57" s="54" t="s">
        <v>382</v>
      </c>
      <c r="C57" s="25">
        <v>13.813032258064528</v>
      </c>
      <c r="D57" s="4"/>
    </row>
    <row r="58" spans="1:4" ht="12" customHeight="1" x14ac:dyDescent="0.2">
      <c r="A58" s="12" t="s">
        <v>289</v>
      </c>
      <c r="B58" s="54" t="s">
        <v>383</v>
      </c>
      <c r="C58" s="25">
        <v>5.5671827956989288</v>
      </c>
      <c r="D58" s="4"/>
    </row>
    <row r="59" spans="1:4" ht="12" customHeight="1" x14ac:dyDescent="0.2">
      <c r="A59" s="12" t="s">
        <v>290</v>
      </c>
      <c r="B59" s="54" t="s">
        <v>384</v>
      </c>
      <c r="C59" s="25">
        <v>7.2830107526881775</v>
      </c>
      <c r="D59" s="4"/>
    </row>
    <row r="60" spans="1:4" ht="12" customHeight="1" x14ac:dyDescent="0.2">
      <c r="A60" s="12" t="s">
        <v>291</v>
      </c>
      <c r="B60" s="54" t="s">
        <v>385</v>
      </c>
      <c r="C60" s="25">
        <v>10.122150537634417</v>
      </c>
      <c r="D60" s="4"/>
    </row>
    <row r="61" spans="1:4" ht="12" customHeight="1" x14ac:dyDescent="0.2">
      <c r="A61" s="12" t="s">
        <v>292</v>
      </c>
      <c r="B61" s="54" t="s">
        <v>386</v>
      </c>
      <c r="C61" s="25">
        <v>15.195569892473131</v>
      </c>
      <c r="D61" s="4"/>
    </row>
    <row r="62" spans="1:4" ht="12" customHeight="1" x14ac:dyDescent="0.2">
      <c r="A62" s="12" t="s">
        <v>277</v>
      </c>
      <c r="B62" s="54" t="s">
        <v>388</v>
      </c>
      <c r="C62" s="25">
        <v>8.431010752688179</v>
      </c>
      <c r="D62" s="4"/>
    </row>
    <row r="63" spans="1:4" ht="12" customHeight="1" x14ac:dyDescent="0.2">
      <c r="A63" s="12" t="s">
        <v>276</v>
      </c>
      <c r="B63" s="54" t="s">
        <v>389</v>
      </c>
      <c r="C63" s="25">
        <v>9.78886021505377</v>
      </c>
      <c r="D63" s="4"/>
    </row>
    <row r="64" spans="1:4" ht="12" customHeight="1" x14ac:dyDescent="0.2">
      <c r="A64" s="12" t="s">
        <v>275</v>
      </c>
      <c r="B64" s="54" t="s">
        <v>390</v>
      </c>
      <c r="C64" s="25">
        <v>10.332000000000008</v>
      </c>
      <c r="D64" s="4"/>
    </row>
    <row r="65" spans="1:4" ht="12" customHeight="1" x14ac:dyDescent="0.2">
      <c r="A65" s="12" t="s">
        <v>274</v>
      </c>
      <c r="B65" s="54" t="s">
        <v>391</v>
      </c>
      <c r="C65" s="25">
        <v>10.22090322580646</v>
      </c>
      <c r="D65" s="4"/>
    </row>
    <row r="66" spans="1:4" ht="12" customHeight="1" x14ac:dyDescent="0.2">
      <c r="A66" s="12" t="s">
        <v>273</v>
      </c>
      <c r="B66" s="54" t="s">
        <v>392</v>
      </c>
      <c r="C66" s="25">
        <v>10.356688172043018</v>
      </c>
      <c r="D66" s="4"/>
    </row>
    <row r="67" spans="1:4" ht="12" customHeight="1" x14ac:dyDescent="0.2">
      <c r="A67" s="12" t="s">
        <v>272</v>
      </c>
      <c r="B67" s="54" t="s">
        <v>393</v>
      </c>
      <c r="C67" s="25">
        <v>14.405548387096784</v>
      </c>
      <c r="D67" s="4"/>
    </row>
    <row r="68" spans="1:4" ht="12" customHeight="1" x14ac:dyDescent="0.2">
      <c r="A68" s="12" t="s">
        <v>271</v>
      </c>
      <c r="B68" s="54" t="s">
        <v>394</v>
      </c>
      <c r="C68" s="25">
        <v>13.158795698924742</v>
      </c>
      <c r="D68" s="4"/>
    </row>
    <row r="69" spans="1:4" ht="12" customHeight="1" x14ac:dyDescent="0.2">
      <c r="A69" s="12" t="s">
        <v>270</v>
      </c>
      <c r="B69" s="54" t="s">
        <v>395</v>
      </c>
      <c r="C69" s="25">
        <v>11.973763440860223</v>
      </c>
      <c r="D69" s="4"/>
    </row>
    <row r="70" spans="1:4" ht="12" customHeight="1" x14ac:dyDescent="0.2">
      <c r="A70" s="12" t="s">
        <v>269</v>
      </c>
      <c r="B70" s="54" t="s">
        <v>396</v>
      </c>
      <c r="C70" s="25">
        <v>12.739096774193559</v>
      </c>
      <c r="D70" s="4"/>
    </row>
    <row r="71" spans="1:4" ht="12" customHeight="1" x14ac:dyDescent="0.2">
      <c r="A71" s="12" t="s">
        <v>387</v>
      </c>
      <c r="B71" s="54" t="s">
        <v>397</v>
      </c>
      <c r="C71" s="25">
        <v>12.566279569892483</v>
      </c>
      <c r="D71" s="4"/>
    </row>
    <row r="72" spans="1:4" ht="12" customHeight="1" x14ac:dyDescent="0.2">
      <c r="A72" s="12" t="s">
        <v>268</v>
      </c>
      <c r="B72" s="54" t="s">
        <v>398</v>
      </c>
      <c r="C72" s="25">
        <v>13.405677419354848</v>
      </c>
      <c r="D72" s="4"/>
    </row>
    <row r="73" spans="1:4" ht="12" customHeight="1" x14ac:dyDescent="0.2">
      <c r="A73" s="12" t="s">
        <v>267</v>
      </c>
      <c r="B73" s="54" t="s">
        <v>399</v>
      </c>
      <c r="C73" s="25">
        <v>14.405548387096784</v>
      </c>
      <c r="D73" s="4"/>
    </row>
    <row r="74" spans="1:4" ht="12" customHeight="1" x14ac:dyDescent="0.2">
      <c r="A74" s="12" t="s">
        <v>266</v>
      </c>
      <c r="B74" s="54" t="s">
        <v>400</v>
      </c>
      <c r="C74" s="25">
        <v>14.961032258064527</v>
      </c>
      <c r="D74" s="4"/>
    </row>
    <row r="75" spans="1:4" ht="12" customHeight="1" x14ac:dyDescent="0.2">
      <c r="A75" s="12" t="s">
        <v>265</v>
      </c>
      <c r="B75" s="54" t="s">
        <v>401</v>
      </c>
      <c r="C75" s="25">
        <v>19.713505376344102</v>
      </c>
      <c r="D75" s="4"/>
    </row>
    <row r="76" spans="1:4" ht="12" customHeight="1" x14ac:dyDescent="0.2">
      <c r="A76" s="12" t="s">
        <v>264</v>
      </c>
      <c r="B76" s="54" t="s">
        <v>402</v>
      </c>
      <c r="C76" s="25">
        <v>15.837462365591412</v>
      </c>
      <c r="D76" s="4"/>
    </row>
    <row r="77" spans="1:4" ht="12" customHeight="1" x14ac:dyDescent="0.2">
      <c r="A77" s="12" t="s">
        <v>263</v>
      </c>
      <c r="B77" s="54" t="s">
        <v>403</v>
      </c>
      <c r="C77" s="25">
        <v>19.948043010752706</v>
      </c>
      <c r="D77" s="4"/>
    </row>
    <row r="78" spans="1:4" ht="12" customHeight="1" x14ac:dyDescent="0.2">
      <c r="A78" s="12" t="s">
        <v>262</v>
      </c>
      <c r="B78" s="54" t="s">
        <v>404</v>
      </c>
      <c r="C78" s="25">
        <v>19.244430107526895</v>
      </c>
      <c r="D78" s="4"/>
    </row>
    <row r="79" spans="1:4" ht="12" customHeight="1" x14ac:dyDescent="0.2">
      <c r="A79" s="12" t="s">
        <v>261</v>
      </c>
      <c r="B79" s="54" t="s">
        <v>405</v>
      </c>
      <c r="C79" s="25">
        <v>20.417118279569905</v>
      </c>
      <c r="D79" s="4"/>
    </row>
    <row r="80" spans="1:4" ht="12" customHeight="1" x14ac:dyDescent="0.2">
      <c r="A80" s="12" t="s">
        <v>260</v>
      </c>
      <c r="B80" s="54" t="s">
        <v>406</v>
      </c>
      <c r="C80" s="25">
        <v>20.873849462365609</v>
      </c>
      <c r="D80" s="4"/>
    </row>
    <row r="81" spans="1:4" ht="12" customHeight="1" x14ac:dyDescent="0.2">
      <c r="A81" s="12" t="s">
        <v>259</v>
      </c>
      <c r="B81" s="54" t="s">
        <v>407</v>
      </c>
      <c r="C81" s="25">
        <v>18.417376344086037</v>
      </c>
      <c r="D81" s="4"/>
    </row>
    <row r="82" spans="1:4" ht="12" customHeight="1" x14ac:dyDescent="0.2">
      <c r="A82" s="12" t="s">
        <v>258</v>
      </c>
      <c r="B82" s="54" t="s">
        <v>408</v>
      </c>
      <c r="C82" s="25">
        <v>18.713634408602164</v>
      </c>
      <c r="D82" s="4"/>
    </row>
    <row r="83" spans="1:4" ht="12" customHeight="1" x14ac:dyDescent="0.2">
      <c r="A83" s="12" t="s">
        <v>257</v>
      </c>
      <c r="B83" s="54" t="s">
        <v>409</v>
      </c>
      <c r="C83" s="25">
        <v>22.540301075268836</v>
      </c>
      <c r="D83" s="4"/>
    </row>
    <row r="84" spans="1:4" ht="12" customHeight="1" x14ac:dyDescent="0.2">
      <c r="A84" s="12" t="s">
        <v>256</v>
      </c>
      <c r="B84" s="54" t="s">
        <v>410</v>
      </c>
      <c r="C84" s="25">
        <v>8.9741505376344151</v>
      </c>
      <c r="D84" s="4"/>
    </row>
    <row r="85" spans="1:4" ht="12" customHeight="1" x14ac:dyDescent="0.2">
      <c r="A85" s="12" t="s">
        <v>255</v>
      </c>
      <c r="B85" s="54" t="s">
        <v>411</v>
      </c>
      <c r="C85" s="25">
        <v>13.282236559139797</v>
      </c>
      <c r="D85" s="4"/>
    </row>
    <row r="86" spans="1:4" ht="12" customHeight="1" x14ac:dyDescent="0.2">
      <c r="A86" s="12" t="s">
        <v>254</v>
      </c>
      <c r="B86" s="54" t="s">
        <v>412</v>
      </c>
      <c r="C86" s="25">
        <v>22.762494623655932</v>
      </c>
      <c r="D86" s="4"/>
    </row>
    <row r="87" spans="1:4" ht="12" customHeight="1" x14ac:dyDescent="0.2">
      <c r="A87" s="12" t="s">
        <v>253</v>
      </c>
      <c r="B87" s="54" t="s">
        <v>413</v>
      </c>
      <c r="C87" s="25">
        <v>8.4927311827957066</v>
      </c>
      <c r="D87" s="4"/>
    </row>
    <row r="88" spans="1:4" ht="12" customHeight="1" x14ac:dyDescent="0.2">
      <c r="A88" s="12" t="s">
        <v>252</v>
      </c>
      <c r="B88" s="54" t="s">
        <v>414</v>
      </c>
      <c r="C88" s="25">
        <v>9.6777634408602218</v>
      </c>
      <c r="D88" s="4"/>
    </row>
    <row r="89" spans="1:4" ht="12" customHeight="1" x14ac:dyDescent="0.2">
      <c r="A89" s="12" t="s">
        <v>251</v>
      </c>
      <c r="B89" s="54" t="s">
        <v>415</v>
      </c>
      <c r="C89" s="25">
        <v>10.615913978494632</v>
      </c>
      <c r="D89" s="4"/>
    </row>
    <row r="90" spans="1:4" ht="12" customHeight="1" x14ac:dyDescent="0.2">
      <c r="A90" s="12" t="s">
        <v>250</v>
      </c>
      <c r="B90" s="54" t="s">
        <v>416</v>
      </c>
      <c r="C90" s="25">
        <v>17.454537634408616</v>
      </c>
      <c r="D90" s="4"/>
    </row>
    <row r="91" spans="1:4" ht="12" customHeight="1" x14ac:dyDescent="0.2">
      <c r="A91" s="12" t="s">
        <v>249</v>
      </c>
      <c r="B91" s="54" t="s">
        <v>417</v>
      </c>
      <c r="C91" s="25">
        <v>14.059913978494636</v>
      </c>
      <c r="D91" s="4"/>
    </row>
    <row r="92" spans="1:4" ht="12" customHeight="1" x14ac:dyDescent="0.2">
      <c r="A92" s="12" t="s">
        <v>248</v>
      </c>
      <c r="B92" s="54" t="s">
        <v>418</v>
      </c>
      <c r="C92" s="25">
        <v>22.194666666666688</v>
      </c>
      <c r="D92" s="4"/>
    </row>
    <row r="93" spans="1:4" ht="12" customHeight="1" x14ac:dyDescent="0.2">
      <c r="A93" s="12" t="s">
        <v>247</v>
      </c>
      <c r="B93" s="54" t="s">
        <v>419</v>
      </c>
      <c r="C93" s="25">
        <v>17.380473118279586</v>
      </c>
      <c r="D93" s="4"/>
    </row>
    <row r="94" spans="1:4" ht="12" customHeight="1" x14ac:dyDescent="0.2">
      <c r="A94" s="12" t="s">
        <v>246</v>
      </c>
      <c r="B94" s="54" t="s">
        <v>420</v>
      </c>
      <c r="C94" s="25">
        <v>16.602795698924744</v>
      </c>
      <c r="D94" s="4"/>
    </row>
    <row r="95" spans="1:4" ht="12" customHeight="1" x14ac:dyDescent="0.2">
      <c r="A95" s="12" t="s">
        <v>245</v>
      </c>
      <c r="B95" s="54" t="s">
        <v>421</v>
      </c>
      <c r="C95" s="25">
        <v>6.6040860215053812</v>
      </c>
      <c r="D95" s="4"/>
    </row>
    <row r="96" spans="1:4" ht="12" customHeight="1" x14ac:dyDescent="0.2">
      <c r="A96" s="12" t="s">
        <v>244</v>
      </c>
      <c r="B96" s="54" t="s">
        <v>422</v>
      </c>
      <c r="C96" s="25">
        <v>7.5052043010752749</v>
      </c>
      <c r="D96" s="4"/>
    </row>
    <row r="97" spans="1:4" ht="12" customHeight="1" x14ac:dyDescent="0.2">
      <c r="A97" s="12" t="s">
        <v>243</v>
      </c>
      <c r="B97" s="54" t="s">
        <v>423</v>
      </c>
      <c r="C97" s="25">
        <v>8.2335053763440929</v>
      </c>
      <c r="D97" s="4"/>
    </row>
    <row r="98" spans="1:4" ht="12" customHeight="1" x14ac:dyDescent="0.2">
      <c r="A98" s="12" t="s">
        <v>242</v>
      </c>
      <c r="B98" s="54" t="s">
        <v>424</v>
      </c>
      <c r="C98" s="25">
        <v>10.628258064516135</v>
      </c>
      <c r="D98" s="4"/>
    </row>
    <row r="99" spans="1:4" ht="12" customHeight="1" x14ac:dyDescent="0.2">
      <c r="A99" s="12" t="s">
        <v>241</v>
      </c>
      <c r="B99" s="54" t="s">
        <v>425</v>
      </c>
      <c r="C99" s="25">
        <v>22.441548387096791</v>
      </c>
      <c r="D99" s="4"/>
    </row>
    <row r="100" spans="1:4" ht="12" customHeight="1" x14ac:dyDescent="0.2">
      <c r="A100" s="12" t="s">
        <v>240</v>
      </c>
      <c r="B100" s="54" t="s">
        <v>426</v>
      </c>
      <c r="C100" s="25">
        <v>7.6903655913978559</v>
      </c>
      <c r="D100" s="4"/>
    </row>
    <row r="101" spans="1:4" ht="12" customHeight="1" x14ac:dyDescent="0.2">
      <c r="A101" s="12" t="s">
        <v>239</v>
      </c>
      <c r="B101" s="54" t="s">
        <v>427</v>
      </c>
      <c r="C101" s="25">
        <v>8.5421075268817273</v>
      </c>
      <c r="D101" s="4"/>
    </row>
    <row r="102" spans="1:4" ht="12" customHeight="1" x14ac:dyDescent="0.2">
      <c r="A102" s="12" t="s">
        <v>237</v>
      </c>
      <c r="B102" s="54" t="s">
        <v>428</v>
      </c>
      <c r="C102" s="25">
        <v>8.5421075268817273</v>
      </c>
      <c r="D102" s="4"/>
    </row>
    <row r="103" spans="1:4" ht="12" customHeight="1" x14ac:dyDescent="0.2">
      <c r="A103" s="12" t="s">
        <v>238</v>
      </c>
      <c r="B103" s="54" t="s">
        <v>429</v>
      </c>
      <c r="C103" s="25">
        <v>10.245591397849472</v>
      </c>
      <c r="D103" s="4"/>
    </row>
    <row r="104" spans="1:4" ht="12" customHeight="1" x14ac:dyDescent="0.2">
      <c r="A104" s="12" t="s">
        <v>293</v>
      </c>
      <c r="B104" s="54" t="s">
        <v>430</v>
      </c>
      <c r="C104" s="25">
        <v>12.220645161290332</v>
      </c>
      <c r="D104" s="4"/>
    </row>
    <row r="105" spans="1:4" ht="12" customHeight="1" x14ac:dyDescent="0.2">
      <c r="A105" s="12" t="s">
        <v>294</v>
      </c>
      <c r="B105" s="54" t="s">
        <v>431</v>
      </c>
      <c r="C105" s="25">
        <v>9.541978494623665</v>
      </c>
      <c r="D105" s="4"/>
    </row>
    <row r="106" spans="1:4" ht="12" customHeight="1" x14ac:dyDescent="0.2">
      <c r="A106" s="12" t="s">
        <v>236</v>
      </c>
      <c r="B106" s="54" t="s">
        <v>433</v>
      </c>
      <c r="C106" s="25">
        <v>18.676602150537651</v>
      </c>
      <c r="D106" s="4"/>
    </row>
    <row r="107" spans="1:4" ht="12" customHeight="1" x14ac:dyDescent="0.2">
      <c r="A107" s="12" t="s">
        <v>235</v>
      </c>
      <c r="B107" s="54" t="s">
        <v>432</v>
      </c>
      <c r="C107" s="25">
        <v>18.676602150537651</v>
      </c>
      <c r="D107" s="4"/>
    </row>
    <row r="108" spans="1:4" ht="12" customHeight="1" x14ac:dyDescent="0.2">
      <c r="A108" s="12" t="s">
        <v>40</v>
      </c>
      <c r="B108" s="49" t="s">
        <v>434</v>
      </c>
      <c r="C108" s="25">
        <v>0.93815053763440936</v>
      </c>
      <c r="D108" s="4"/>
    </row>
    <row r="109" spans="1:4" ht="12" customHeight="1" x14ac:dyDescent="0.2">
      <c r="A109" s="12" t="s">
        <v>41</v>
      </c>
      <c r="B109" s="49" t="s">
        <v>435</v>
      </c>
      <c r="C109" s="25">
        <v>1.2714408602150549</v>
      </c>
      <c r="D109" s="4"/>
    </row>
    <row r="110" spans="1:4" ht="12" customHeight="1" x14ac:dyDescent="0.2">
      <c r="A110" s="12" t="s">
        <v>42</v>
      </c>
      <c r="B110" s="49" t="s">
        <v>436</v>
      </c>
      <c r="C110" s="25">
        <v>2.0614623655913995</v>
      </c>
      <c r="D110" s="4"/>
    </row>
    <row r="111" spans="1:4" ht="12" customHeight="1" x14ac:dyDescent="0.2">
      <c r="A111" s="12" t="s">
        <v>43</v>
      </c>
      <c r="B111" s="49" t="s">
        <v>435</v>
      </c>
      <c r="C111" s="25">
        <v>2.3947526881720447</v>
      </c>
      <c r="D111" s="4"/>
    </row>
    <row r="112" spans="1:4" ht="12" customHeight="1" x14ac:dyDescent="0.2">
      <c r="B112" s="57"/>
      <c r="C112" s="1"/>
      <c r="D112" s="1"/>
    </row>
    <row r="113" spans="2:4" ht="12" customHeight="1" x14ac:dyDescent="0.2">
      <c r="B113" s="57"/>
      <c r="C113" s="1"/>
      <c r="D113" s="1"/>
    </row>
    <row r="114" spans="2:4" ht="12" customHeight="1" x14ac:dyDescent="0.2">
      <c r="B114" s="57"/>
      <c r="C114" s="1"/>
      <c r="D114" s="1"/>
    </row>
    <row r="115" spans="2:4" ht="12" customHeight="1" x14ac:dyDescent="0.2">
      <c r="B115" s="57"/>
      <c r="C115" s="1"/>
      <c r="D115" s="1"/>
    </row>
    <row r="116" spans="2:4" ht="12" customHeight="1" x14ac:dyDescent="0.2">
      <c r="B116" s="57"/>
      <c r="C116" s="1"/>
      <c r="D116" s="1"/>
    </row>
    <row r="117" spans="2:4" ht="12" customHeight="1" x14ac:dyDescent="0.2">
      <c r="B117" s="57"/>
      <c r="C117" s="1"/>
      <c r="D117" s="1"/>
    </row>
    <row r="118" spans="2:4" ht="12" customHeight="1" x14ac:dyDescent="0.2">
      <c r="B118" s="57"/>
      <c r="C118" s="1"/>
      <c r="D118" s="1"/>
    </row>
    <row r="119" spans="2:4" ht="12" customHeight="1" x14ac:dyDescent="0.2">
      <c r="B119" s="57"/>
      <c r="C119" s="1"/>
      <c r="D119" s="1"/>
    </row>
    <row r="120" spans="2:4" ht="12" customHeight="1" x14ac:dyDescent="0.2">
      <c r="B120" s="57"/>
      <c r="C120" s="1"/>
      <c r="D120" s="1"/>
    </row>
    <row r="121" spans="2:4" ht="12" customHeight="1" x14ac:dyDescent="0.2">
      <c r="B121" s="57"/>
      <c r="C121" s="1"/>
      <c r="D121" s="1"/>
    </row>
    <row r="122" spans="2:4" ht="12" customHeight="1" x14ac:dyDescent="0.2">
      <c r="B122" s="57"/>
      <c r="C122" s="1"/>
      <c r="D122" s="1"/>
    </row>
    <row r="123" spans="2:4" ht="12" customHeight="1" x14ac:dyDescent="0.2">
      <c r="B123" s="57"/>
      <c r="C123" s="1"/>
      <c r="D123" s="1"/>
    </row>
    <row r="124" spans="2:4" ht="12" customHeight="1" x14ac:dyDescent="0.2">
      <c r="B124" s="57"/>
      <c r="C124" s="1"/>
      <c r="D124" s="1"/>
    </row>
    <row r="125" spans="2:4" ht="12" customHeight="1" x14ac:dyDescent="0.2">
      <c r="B125" s="57"/>
      <c r="C125" s="1"/>
      <c r="D125" s="1"/>
    </row>
    <row r="126" spans="2:4" ht="12" customHeight="1" x14ac:dyDescent="0.2">
      <c r="B126" s="57"/>
      <c r="C126" s="1"/>
      <c r="D126" s="1"/>
    </row>
    <row r="127" spans="2:4" ht="12" customHeight="1" x14ac:dyDescent="0.2">
      <c r="B127" s="57"/>
      <c r="C127" s="1"/>
      <c r="D127" s="1"/>
    </row>
    <row r="128" spans="2:4" ht="12" customHeight="1" x14ac:dyDescent="0.2">
      <c r="B128" s="57"/>
      <c r="C128" s="1"/>
      <c r="D128" s="1"/>
    </row>
    <row r="129" spans="2:4" ht="12" customHeight="1" x14ac:dyDescent="0.2">
      <c r="B129" s="57"/>
      <c r="C129" s="1"/>
      <c r="D129" s="1"/>
    </row>
    <row r="130" spans="2:4" ht="12" customHeight="1" x14ac:dyDescent="0.2">
      <c r="B130" s="57"/>
      <c r="C130" s="1"/>
      <c r="D130" s="1"/>
    </row>
    <row r="131" spans="2:4" ht="12" customHeight="1" x14ac:dyDescent="0.2">
      <c r="B131" s="57"/>
      <c r="C131" s="1"/>
      <c r="D131" s="1"/>
    </row>
    <row r="132" spans="2:4" ht="12" customHeight="1" x14ac:dyDescent="0.2">
      <c r="B132" s="57"/>
      <c r="C132" s="1"/>
      <c r="D132" s="1"/>
    </row>
    <row r="133" spans="2:4" ht="12" customHeight="1" x14ac:dyDescent="0.2">
      <c r="B133" s="57"/>
      <c r="C133" s="1"/>
      <c r="D133" s="1"/>
    </row>
    <row r="134" spans="2:4" ht="12" customHeight="1" x14ac:dyDescent="0.2">
      <c r="B134" s="57"/>
      <c r="C134" s="1"/>
      <c r="D134" s="1"/>
    </row>
    <row r="135" spans="2:4" ht="12" customHeight="1" x14ac:dyDescent="0.2">
      <c r="B135" s="57"/>
      <c r="C135" s="1"/>
      <c r="D135" s="1"/>
    </row>
    <row r="136" spans="2:4" ht="12" customHeight="1" x14ac:dyDescent="0.2">
      <c r="B136" s="57"/>
      <c r="C136" s="1"/>
      <c r="D136" s="1"/>
    </row>
    <row r="137" spans="2:4" ht="12" customHeight="1" x14ac:dyDescent="0.2">
      <c r="B137" s="57"/>
      <c r="C137" s="1"/>
      <c r="D137" s="1"/>
    </row>
    <row r="138" spans="2:4" ht="12" customHeight="1" x14ac:dyDescent="0.2">
      <c r="B138" s="57"/>
      <c r="C138" s="1"/>
      <c r="D138" s="1"/>
    </row>
  </sheetData>
  <sortState ref="A37:D44">
    <sortCondition ref="C37:C44"/>
  </sortState>
  <hyperlinks>
    <hyperlink ref="A3" r:id="rId1"/>
    <hyperlink ref="A8" r:id="rId2"/>
    <hyperlink ref="A9" r:id="rId3"/>
    <hyperlink ref="A10" r:id="rId4"/>
  </hyperlinks>
  <pageMargins left="0.25" right="0.25" top="0.75" bottom="0.75" header="0.3" footer="0.3"/>
  <pageSetup paperSize="9" fitToHeight="0" orientation="portrait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workbookViewId="0">
      <selection activeCell="D7" sqref="D7:D68"/>
    </sheetView>
  </sheetViews>
  <sheetFormatPr defaultRowHeight="14.4" x14ac:dyDescent="0.3"/>
  <cols>
    <col min="1" max="1" width="101.88671875" customWidth="1"/>
    <col min="2" max="4" width="12.21875" customWidth="1"/>
  </cols>
  <sheetData>
    <row r="1" spans="1:6" x14ac:dyDescent="0.3">
      <c r="A1" s="1"/>
      <c r="B1" s="2"/>
      <c r="C1" s="2"/>
      <c r="D1" s="2"/>
    </row>
    <row r="2" spans="1:6" x14ac:dyDescent="0.3">
      <c r="A2" s="39"/>
      <c r="B2" s="7"/>
      <c r="C2" s="2"/>
      <c r="D2" s="2"/>
    </row>
    <row r="3" spans="1:6" x14ac:dyDescent="0.3">
      <c r="A3" s="41" t="s">
        <v>1</v>
      </c>
      <c r="B3" s="7"/>
      <c r="D3" s="2"/>
    </row>
    <row r="4" spans="1:6" x14ac:dyDescent="0.3">
      <c r="A4" s="41"/>
      <c r="B4" s="59"/>
      <c r="C4" s="2"/>
      <c r="D4" s="2"/>
    </row>
    <row r="5" spans="1:6" x14ac:dyDescent="0.3">
      <c r="A5" s="41"/>
      <c r="B5" s="59"/>
      <c r="C5" s="2"/>
      <c r="D5" s="2"/>
    </row>
    <row r="6" spans="1:6" x14ac:dyDescent="0.3">
      <c r="A6" s="41"/>
      <c r="B6" s="59"/>
      <c r="C6" s="2"/>
      <c r="D6" s="2"/>
    </row>
    <row r="7" spans="1:6" x14ac:dyDescent="0.3">
      <c r="A7" s="16" t="s">
        <v>13</v>
      </c>
      <c r="B7" s="52" t="s">
        <v>0</v>
      </c>
      <c r="C7" s="17" t="s">
        <v>2</v>
      </c>
      <c r="D7" s="18"/>
    </row>
    <row r="8" spans="1:6" x14ac:dyDescent="0.3">
      <c r="A8" s="65" t="s">
        <v>772</v>
      </c>
      <c r="B8" s="66"/>
      <c r="C8" s="66"/>
      <c r="D8" s="109"/>
    </row>
    <row r="9" spans="1:6" x14ac:dyDescent="0.3">
      <c r="A9" s="29" t="s">
        <v>773</v>
      </c>
      <c r="B9" s="105" t="s">
        <v>779</v>
      </c>
      <c r="C9" s="106">
        <v>197</v>
      </c>
      <c r="D9" s="4"/>
      <c r="F9" s="71"/>
    </row>
    <row r="10" spans="1:6" x14ac:dyDescent="0.3">
      <c r="A10" s="29" t="s">
        <v>774</v>
      </c>
      <c r="B10" s="105" t="s">
        <v>778</v>
      </c>
      <c r="C10" s="106">
        <v>242</v>
      </c>
      <c r="D10" s="4"/>
    </row>
    <row r="11" spans="1:6" x14ac:dyDescent="0.3">
      <c r="A11" s="29" t="s">
        <v>775</v>
      </c>
      <c r="B11" s="105" t="s">
        <v>780</v>
      </c>
      <c r="C11" s="106">
        <v>81</v>
      </c>
      <c r="D11" s="4"/>
    </row>
    <row r="12" spans="1:6" x14ac:dyDescent="0.3">
      <c r="A12" s="29" t="s">
        <v>776</v>
      </c>
      <c r="B12" s="105" t="s">
        <v>781</v>
      </c>
      <c r="C12" s="106">
        <v>245</v>
      </c>
      <c r="D12" s="4"/>
    </row>
    <row r="13" spans="1:6" x14ac:dyDescent="0.3">
      <c r="A13" s="29" t="s">
        <v>777</v>
      </c>
      <c r="B13" s="105" t="s">
        <v>782</v>
      </c>
      <c r="C13" s="106">
        <v>164</v>
      </c>
      <c r="D13" s="4"/>
    </row>
    <row r="14" spans="1:6" x14ac:dyDescent="0.3">
      <c r="A14" s="19" t="s">
        <v>771</v>
      </c>
      <c r="B14" s="53"/>
      <c r="C14" s="20"/>
      <c r="D14" s="21"/>
    </row>
    <row r="15" spans="1:6" x14ac:dyDescent="0.3">
      <c r="A15" s="51" t="s">
        <v>676</v>
      </c>
      <c r="B15" s="105" t="s">
        <v>677</v>
      </c>
      <c r="C15" s="106">
        <v>165</v>
      </c>
      <c r="D15" s="4"/>
    </row>
    <row r="16" spans="1:6" x14ac:dyDescent="0.3">
      <c r="A16" s="51" t="s">
        <v>680</v>
      </c>
      <c r="B16" s="105" t="s">
        <v>681</v>
      </c>
      <c r="C16" s="106">
        <v>173</v>
      </c>
      <c r="D16" s="4"/>
    </row>
    <row r="17" spans="1:4" x14ac:dyDescent="0.3">
      <c r="A17" s="51" t="s">
        <v>743</v>
      </c>
      <c r="B17" s="105" t="s">
        <v>783</v>
      </c>
      <c r="C17" s="106">
        <v>180</v>
      </c>
      <c r="D17" s="4"/>
    </row>
    <row r="18" spans="1:4" x14ac:dyDescent="0.3">
      <c r="A18" s="29" t="s">
        <v>682</v>
      </c>
      <c r="B18" s="105" t="s">
        <v>683</v>
      </c>
      <c r="C18" s="106">
        <v>214</v>
      </c>
      <c r="D18" s="4"/>
    </row>
    <row r="19" spans="1:4" x14ac:dyDescent="0.3">
      <c r="A19" s="29" t="s">
        <v>684</v>
      </c>
      <c r="B19" s="105" t="s">
        <v>685</v>
      </c>
      <c r="C19" s="106">
        <v>264</v>
      </c>
      <c r="D19" s="4"/>
    </row>
    <row r="20" spans="1:4" x14ac:dyDescent="0.3">
      <c r="A20" s="29" t="s">
        <v>686</v>
      </c>
      <c r="B20" s="105" t="s">
        <v>687</v>
      </c>
      <c r="C20" s="106">
        <v>353</v>
      </c>
      <c r="D20" s="4"/>
    </row>
    <row r="21" spans="1:4" x14ac:dyDescent="0.3">
      <c r="A21" s="29" t="s">
        <v>688</v>
      </c>
      <c r="B21" s="105" t="s">
        <v>689</v>
      </c>
      <c r="C21" s="106">
        <v>452</v>
      </c>
      <c r="D21" s="4"/>
    </row>
    <row r="22" spans="1:4" x14ac:dyDescent="0.3">
      <c r="A22" s="29" t="s">
        <v>690</v>
      </c>
      <c r="B22" s="105" t="s">
        <v>691</v>
      </c>
      <c r="C22" s="106">
        <v>223</v>
      </c>
      <c r="D22" s="4"/>
    </row>
    <row r="23" spans="1:4" x14ac:dyDescent="0.3">
      <c r="A23" s="29" t="s">
        <v>692</v>
      </c>
      <c r="B23" s="105" t="s">
        <v>693</v>
      </c>
      <c r="C23" s="106">
        <v>286</v>
      </c>
      <c r="D23" s="4"/>
    </row>
    <row r="24" spans="1:4" x14ac:dyDescent="0.3">
      <c r="A24" s="29" t="s">
        <v>694</v>
      </c>
      <c r="B24" s="105" t="s">
        <v>695</v>
      </c>
      <c r="C24" s="106">
        <v>164</v>
      </c>
      <c r="D24" s="4"/>
    </row>
    <row r="25" spans="1:4" x14ac:dyDescent="0.3">
      <c r="A25" s="29" t="s">
        <v>696</v>
      </c>
      <c r="B25" s="105" t="s">
        <v>697</v>
      </c>
      <c r="C25" s="106">
        <v>217</v>
      </c>
      <c r="D25" s="4"/>
    </row>
    <row r="26" spans="1:4" x14ac:dyDescent="0.3">
      <c r="A26" s="29" t="s">
        <v>698</v>
      </c>
      <c r="B26" s="105" t="s">
        <v>699</v>
      </c>
      <c r="C26" s="106">
        <v>292</v>
      </c>
      <c r="D26" s="4"/>
    </row>
    <row r="27" spans="1:4" x14ac:dyDescent="0.3">
      <c r="A27" s="29" t="s">
        <v>705</v>
      </c>
      <c r="B27" s="105" t="s">
        <v>706</v>
      </c>
      <c r="C27" s="106">
        <v>195</v>
      </c>
      <c r="D27" s="4"/>
    </row>
    <row r="28" spans="1:4" x14ac:dyDescent="0.3">
      <c r="A28" s="29" t="s">
        <v>707</v>
      </c>
      <c r="B28" s="105" t="s">
        <v>708</v>
      </c>
      <c r="C28" s="106">
        <v>235</v>
      </c>
      <c r="D28" s="4"/>
    </row>
    <row r="29" spans="1:4" x14ac:dyDescent="0.3">
      <c r="A29" s="29" t="s">
        <v>709</v>
      </c>
      <c r="B29" s="105" t="s">
        <v>710</v>
      </c>
      <c r="C29" s="106">
        <v>308</v>
      </c>
      <c r="D29" s="4"/>
    </row>
    <row r="30" spans="1:4" x14ac:dyDescent="0.3">
      <c r="A30" s="29" t="s">
        <v>711</v>
      </c>
      <c r="B30" s="105" t="s">
        <v>712</v>
      </c>
      <c r="C30" s="106">
        <v>251</v>
      </c>
      <c r="D30" s="4"/>
    </row>
    <row r="31" spans="1:4" x14ac:dyDescent="0.3">
      <c r="A31" s="29" t="s">
        <v>713</v>
      </c>
      <c r="B31" s="105" t="s">
        <v>714</v>
      </c>
      <c r="C31" s="106">
        <v>329</v>
      </c>
      <c r="D31" s="4"/>
    </row>
    <row r="32" spans="1:4" x14ac:dyDescent="0.3">
      <c r="A32" s="19" t="s">
        <v>770</v>
      </c>
      <c r="B32" s="53"/>
      <c r="C32" s="20"/>
      <c r="D32" s="21"/>
    </row>
    <row r="33" spans="1:4" x14ac:dyDescent="0.3">
      <c r="A33" s="51" t="s">
        <v>678</v>
      </c>
      <c r="B33" s="105" t="s">
        <v>679</v>
      </c>
      <c r="C33" s="106">
        <v>153</v>
      </c>
      <c r="D33" s="4"/>
    </row>
    <row r="34" spans="1:4" x14ac:dyDescent="0.3">
      <c r="A34" s="29" t="s">
        <v>744</v>
      </c>
      <c r="B34" s="105" t="s">
        <v>750</v>
      </c>
      <c r="C34" s="106">
        <v>151</v>
      </c>
      <c r="D34" s="4"/>
    </row>
    <row r="35" spans="1:4" x14ac:dyDescent="0.3">
      <c r="A35" s="29" t="s">
        <v>745</v>
      </c>
      <c r="B35" s="105" t="s">
        <v>751</v>
      </c>
      <c r="C35" s="106">
        <v>247</v>
      </c>
      <c r="D35" s="4"/>
    </row>
    <row r="36" spans="1:4" x14ac:dyDescent="0.3">
      <c r="A36" s="29" t="s">
        <v>746</v>
      </c>
      <c r="B36" s="105" t="s">
        <v>752</v>
      </c>
      <c r="C36" s="106">
        <v>205</v>
      </c>
      <c r="D36" s="4"/>
    </row>
    <row r="37" spans="1:4" x14ac:dyDescent="0.3">
      <c r="A37" s="29" t="s">
        <v>747</v>
      </c>
      <c r="B37" s="105" t="s">
        <v>754</v>
      </c>
      <c r="C37" s="106">
        <v>162</v>
      </c>
      <c r="D37" s="4"/>
    </row>
    <row r="38" spans="1:4" x14ac:dyDescent="0.3">
      <c r="A38" s="29" t="s">
        <v>748</v>
      </c>
      <c r="B38" s="105" t="s">
        <v>755</v>
      </c>
      <c r="C38" s="106">
        <v>214</v>
      </c>
      <c r="D38" s="4"/>
    </row>
    <row r="39" spans="1:4" x14ac:dyDescent="0.3">
      <c r="A39" s="29" t="s">
        <v>749</v>
      </c>
      <c r="B39" s="105" t="s">
        <v>753</v>
      </c>
      <c r="C39" s="106">
        <v>286</v>
      </c>
      <c r="D39" s="4"/>
    </row>
    <row r="40" spans="1:4" x14ac:dyDescent="0.3">
      <c r="A40" s="19" t="s">
        <v>757</v>
      </c>
      <c r="B40" s="53"/>
      <c r="C40" s="20"/>
      <c r="D40" s="19"/>
    </row>
    <row r="41" spans="1:4" x14ac:dyDescent="0.3">
      <c r="A41" s="29" t="s">
        <v>760</v>
      </c>
      <c r="B41" s="105" t="s">
        <v>715</v>
      </c>
      <c r="C41" s="106">
        <v>988</v>
      </c>
      <c r="D41" s="4"/>
    </row>
    <row r="42" spans="1:4" x14ac:dyDescent="0.3">
      <c r="A42" s="70" t="s">
        <v>761</v>
      </c>
      <c r="B42" s="54" t="s">
        <v>716</v>
      </c>
      <c r="C42" s="106">
        <v>904</v>
      </c>
      <c r="D42" s="4"/>
    </row>
    <row r="43" spans="1:4" x14ac:dyDescent="0.3">
      <c r="A43" s="29" t="s">
        <v>762</v>
      </c>
      <c r="B43" s="105" t="s">
        <v>717</v>
      </c>
      <c r="C43" s="106">
        <v>1157</v>
      </c>
      <c r="D43" s="4"/>
    </row>
    <row r="44" spans="1:4" x14ac:dyDescent="0.3">
      <c r="A44" s="70" t="s">
        <v>763</v>
      </c>
      <c r="B44" s="54" t="s">
        <v>718</v>
      </c>
      <c r="C44" s="106">
        <v>825</v>
      </c>
      <c r="D44" s="4"/>
    </row>
    <row r="45" spans="1:4" x14ac:dyDescent="0.3">
      <c r="A45" s="19" t="s">
        <v>759</v>
      </c>
      <c r="B45" s="53"/>
      <c r="C45" s="20"/>
      <c r="D45" s="19"/>
    </row>
    <row r="46" spans="1:4" x14ac:dyDescent="0.3">
      <c r="A46" s="70" t="s">
        <v>764</v>
      </c>
      <c r="B46" s="54" t="s">
        <v>767</v>
      </c>
      <c r="C46" s="106">
        <v>1362</v>
      </c>
      <c r="D46" s="4"/>
    </row>
    <row r="47" spans="1:4" x14ac:dyDescent="0.3">
      <c r="A47" s="70" t="s">
        <v>765</v>
      </c>
      <c r="B47" s="54" t="s">
        <v>768</v>
      </c>
      <c r="C47" s="106">
        <v>1525</v>
      </c>
      <c r="D47" s="4"/>
    </row>
    <row r="48" spans="1:4" x14ac:dyDescent="0.3">
      <c r="A48" s="70" t="s">
        <v>766</v>
      </c>
      <c r="B48" s="54" t="s">
        <v>769</v>
      </c>
      <c r="C48" s="106">
        <v>1689</v>
      </c>
      <c r="D48" s="4"/>
    </row>
    <row r="49" spans="1:4" x14ac:dyDescent="0.3">
      <c r="A49" s="19" t="s">
        <v>758</v>
      </c>
      <c r="B49" s="53"/>
      <c r="C49" s="20"/>
      <c r="D49" s="19"/>
    </row>
    <row r="50" spans="1:4" x14ac:dyDescent="0.3">
      <c r="A50" s="29" t="s">
        <v>719</v>
      </c>
      <c r="B50" s="105" t="s">
        <v>720</v>
      </c>
      <c r="C50" s="106">
        <v>698</v>
      </c>
      <c r="D50" s="4"/>
    </row>
    <row r="51" spans="1:4" x14ac:dyDescent="0.3">
      <c r="A51" s="29" t="s">
        <v>742</v>
      </c>
      <c r="B51" s="54" t="s">
        <v>756</v>
      </c>
      <c r="C51" s="106">
        <v>599</v>
      </c>
      <c r="D51" s="4"/>
    </row>
    <row r="52" spans="1:4" x14ac:dyDescent="0.3">
      <c r="A52" s="19" t="s">
        <v>721</v>
      </c>
      <c r="B52" s="53"/>
      <c r="C52" s="20"/>
      <c r="D52" s="19"/>
    </row>
    <row r="53" spans="1:4" x14ac:dyDescent="0.3">
      <c r="A53" s="29" t="s">
        <v>722</v>
      </c>
      <c r="B53" s="105" t="s">
        <v>723</v>
      </c>
      <c r="C53" s="106">
        <v>84</v>
      </c>
      <c r="D53" s="4"/>
    </row>
    <row r="54" spans="1:4" x14ac:dyDescent="0.3">
      <c r="A54" s="29" t="s">
        <v>724</v>
      </c>
      <c r="B54" s="105" t="s">
        <v>725</v>
      </c>
      <c r="C54" s="106">
        <v>247</v>
      </c>
      <c r="D54" s="4"/>
    </row>
    <row r="55" spans="1:4" x14ac:dyDescent="0.3">
      <c r="A55" s="29" t="s">
        <v>726</v>
      </c>
      <c r="B55" s="105" t="s">
        <v>727</v>
      </c>
      <c r="C55" s="106">
        <v>43</v>
      </c>
      <c r="D55" s="4"/>
    </row>
    <row r="56" spans="1:4" x14ac:dyDescent="0.3">
      <c r="A56" s="29" t="s">
        <v>728</v>
      </c>
      <c r="B56" s="105" t="s">
        <v>729</v>
      </c>
      <c r="C56" s="106">
        <v>46</v>
      </c>
      <c r="D56" s="4"/>
    </row>
    <row r="57" spans="1:4" x14ac:dyDescent="0.3">
      <c r="A57" s="29" t="s">
        <v>730</v>
      </c>
      <c r="B57" s="105" t="s">
        <v>731</v>
      </c>
      <c r="C57" s="106">
        <v>57</v>
      </c>
      <c r="D57" s="4"/>
    </row>
    <row r="58" spans="1:4" x14ac:dyDescent="0.3">
      <c r="A58" s="29" t="s">
        <v>732</v>
      </c>
      <c r="B58" s="105" t="s">
        <v>733</v>
      </c>
      <c r="C58" s="106">
        <v>60</v>
      </c>
      <c r="D58" s="4"/>
    </row>
    <row r="59" spans="1:4" x14ac:dyDescent="0.3">
      <c r="A59" s="29" t="s">
        <v>734</v>
      </c>
      <c r="B59" s="105" t="s">
        <v>735</v>
      </c>
      <c r="C59" s="106">
        <v>78</v>
      </c>
      <c r="D59" s="4"/>
    </row>
    <row r="60" spans="1:4" x14ac:dyDescent="0.3">
      <c r="A60" s="29" t="s">
        <v>736</v>
      </c>
      <c r="B60" s="105" t="s">
        <v>737</v>
      </c>
      <c r="C60" s="106">
        <v>126</v>
      </c>
      <c r="D60" s="4"/>
    </row>
    <row r="61" spans="1:4" x14ac:dyDescent="0.3">
      <c r="A61" s="29" t="s">
        <v>738</v>
      </c>
      <c r="B61" s="105" t="s">
        <v>739</v>
      </c>
      <c r="C61" s="106">
        <v>130</v>
      </c>
      <c r="D61" s="4"/>
    </row>
    <row r="62" spans="1:4" x14ac:dyDescent="0.3">
      <c r="A62" s="29" t="s">
        <v>740</v>
      </c>
      <c r="B62" s="105" t="s">
        <v>741</v>
      </c>
      <c r="C62" s="106">
        <v>137</v>
      </c>
      <c r="D62" s="4"/>
    </row>
    <row r="63" spans="1:4" x14ac:dyDescent="0.3">
      <c r="A63" s="19" t="s">
        <v>700</v>
      </c>
      <c r="B63" s="53"/>
      <c r="C63" s="20"/>
      <c r="D63" s="21"/>
    </row>
    <row r="64" spans="1:4" x14ac:dyDescent="0.3">
      <c r="A64" s="29" t="s">
        <v>701</v>
      </c>
      <c r="B64" s="105" t="s">
        <v>702</v>
      </c>
      <c r="C64" s="106">
        <v>35</v>
      </c>
      <c r="D64" s="4"/>
    </row>
    <row r="65" spans="1:4" x14ac:dyDescent="0.3">
      <c r="A65" s="29" t="s">
        <v>703</v>
      </c>
      <c r="B65" s="105" t="s">
        <v>704</v>
      </c>
      <c r="C65" s="106">
        <v>28</v>
      </c>
      <c r="D65" s="4"/>
    </row>
  </sheetData>
  <hyperlinks>
    <hyperlink ref="A3" r:id="rId1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abSelected="1" zoomScale="85" zoomScaleNormal="85" workbookViewId="0">
      <selection activeCell="F28" sqref="F28"/>
    </sheetView>
  </sheetViews>
  <sheetFormatPr defaultRowHeight="14.4" x14ac:dyDescent="0.3"/>
  <cols>
    <col min="1" max="1" width="89.44140625" customWidth="1"/>
    <col min="2" max="4" width="12.21875" customWidth="1"/>
  </cols>
  <sheetData>
    <row r="1" spans="1:13" x14ac:dyDescent="0.3">
      <c r="A1" s="39"/>
      <c r="B1" s="7"/>
      <c r="C1" s="2"/>
      <c r="D1" s="2"/>
    </row>
    <row r="2" spans="1:13" x14ac:dyDescent="0.3">
      <c r="A2" s="39"/>
      <c r="B2" s="7"/>
      <c r="C2" s="2"/>
      <c r="D2" s="2"/>
    </row>
    <row r="3" spans="1:13" x14ac:dyDescent="0.3">
      <c r="A3" s="39"/>
      <c r="B3" s="7"/>
      <c r="C3" s="2"/>
      <c r="D3" s="2"/>
    </row>
    <row r="4" spans="1:13" x14ac:dyDescent="0.3">
      <c r="A4" s="39"/>
      <c r="B4" s="7"/>
      <c r="C4" s="2"/>
      <c r="D4" s="2"/>
    </row>
    <row r="5" spans="1:13" x14ac:dyDescent="0.3">
      <c r="A5" s="39"/>
      <c r="B5" s="7"/>
      <c r="C5" s="2"/>
      <c r="D5" s="2"/>
    </row>
    <row r="6" spans="1:13" x14ac:dyDescent="0.3">
      <c r="A6" s="39"/>
      <c r="B6" s="7"/>
      <c r="C6" s="2"/>
      <c r="D6" s="2"/>
    </row>
    <row r="7" spans="1:13" x14ac:dyDescent="0.3">
      <c r="A7" s="39"/>
      <c r="B7" s="7"/>
      <c r="C7" s="2"/>
      <c r="D7" s="2"/>
    </row>
    <row r="8" spans="1:13" x14ac:dyDescent="0.3">
      <c r="A8" s="39"/>
      <c r="B8" s="7"/>
      <c r="C8" s="2"/>
      <c r="D8" s="2"/>
    </row>
    <row r="9" spans="1:13" x14ac:dyDescent="0.3">
      <c r="A9" s="39"/>
      <c r="B9" s="7"/>
      <c r="C9" s="2"/>
      <c r="D9" s="2"/>
    </row>
    <row r="10" spans="1:13" x14ac:dyDescent="0.3">
      <c r="A10" s="39"/>
      <c r="B10" s="7"/>
      <c r="C10" s="2"/>
      <c r="D10" s="2"/>
    </row>
    <row r="11" spans="1:13" x14ac:dyDescent="0.3">
      <c r="A11" s="40"/>
      <c r="B11" s="59"/>
      <c r="C11" s="2"/>
      <c r="D11" s="2"/>
    </row>
    <row r="12" spans="1:13" x14ac:dyDescent="0.3">
      <c r="A12" s="62" t="s">
        <v>13</v>
      </c>
      <c r="B12" s="107" t="s">
        <v>0</v>
      </c>
      <c r="C12" s="63" t="s">
        <v>2</v>
      </c>
      <c r="D12" s="64"/>
    </row>
    <row r="13" spans="1:13" x14ac:dyDescent="0.3">
      <c r="A13" s="65" t="s">
        <v>784</v>
      </c>
      <c r="B13" s="108"/>
      <c r="C13" s="66"/>
      <c r="D13" s="67"/>
      <c r="F13" s="71"/>
      <c r="G13" s="71"/>
    </row>
    <row r="14" spans="1:13" x14ac:dyDescent="0.3">
      <c r="A14" s="112" t="s">
        <v>899</v>
      </c>
      <c r="B14" s="110" t="s">
        <v>914</v>
      </c>
      <c r="C14" s="111">
        <v>40.51</v>
      </c>
      <c r="D14" s="4"/>
      <c r="F14" s="71"/>
    </row>
    <row r="15" spans="1:13" x14ac:dyDescent="0.3">
      <c r="A15" s="112" t="s">
        <v>900</v>
      </c>
      <c r="B15" s="110" t="s">
        <v>915</v>
      </c>
      <c r="C15" s="111">
        <v>83.41</v>
      </c>
      <c r="D15" s="4"/>
      <c r="F15" s="71"/>
      <c r="I15" s="71"/>
      <c r="J15" s="71"/>
      <c r="K15" s="71"/>
      <c r="M15" s="71"/>
    </row>
    <row r="16" spans="1:13" x14ac:dyDescent="0.3">
      <c r="A16" s="112" t="s">
        <v>901</v>
      </c>
      <c r="B16" s="110" t="s">
        <v>916</v>
      </c>
      <c r="C16" s="111">
        <v>66.72</v>
      </c>
      <c r="D16" s="4"/>
      <c r="F16" s="71"/>
      <c r="J16" s="71"/>
      <c r="K16" s="71"/>
    </row>
    <row r="17" spans="1:11" x14ac:dyDescent="0.3">
      <c r="A17" s="112" t="s">
        <v>902</v>
      </c>
      <c r="B17" s="110" t="s">
        <v>917</v>
      </c>
      <c r="C17" s="111">
        <v>61.96</v>
      </c>
      <c r="D17" s="4"/>
      <c r="F17" s="71"/>
      <c r="J17" s="71"/>
      <c r="K17" s="71"/>
    </row>
    <row r="18" spans="1:11" x14ac:dyDescent="0.3">
      <c r="A18" s="112" t="s">
        <v>903</v>
      </c>
      <c r="B18" s="110" t="s">
        <v>918</v>
      </c>
      <c r="C18" s="111">
        <v>107.24</v>
      </c>
      <c r="D18" s="4"/>
      <c r="F18" s="71"/>
      <c r="J18" s="71"/>
      <c r="K18" s="71"/>
    </row>
    <row r="19" spans="1:11" x14ac:dyDescent="0.3">
      <c r="A19" s="112" t="s">
        <v>904</v>
      </c>
      <c r="B19" s="110" t="s">
        <v>919</v>
      </c>
      <c r="C19" s="111">
        <v>59.58</v>
      </c>
      <c r="D19" s="4"/>
      <c r="F19" s="71"/>
      <c r="J19" s="71"/>
      <c r="K19" s="71"/>
    </row>
    <row r="20" spans="1:11" x14ac:dyDescent="0.3">
      <c r="A20" s="112" t="s">
        <v>905</v>
      </c>
      <c r="B20" s="110" t="s">
        <v>920</v>
      </c>
      <c r="C20" s="111">
        <v>131.1</v>
      </c>
      <c r="D20" s="4"/>
      <c r="F20" s="71"/>
      <c r="J20" s="71"/>
    </row>
    <row r="21" spans="1:11" x14ac:dyDescent="0.3">
      <c r="A21" s="112" t="s">
        <v>906</v>
      </c>
      <c r="B21" s="110" t="s">
        <v>921</v>
      </c>
      <c r="C21" s="111">
        <v>119.3</v>
      </c>
      <c r="D21" s="4"/>
      <c r="F21" s="71"/>
      <c r="J21" s="71"/>
    </row>
    <row r="22" spans="1:11" x14ac:dyDescent="0.3">
      <c r="A22" s="112" t="s">
        <v>907</v>
      </c>
      <c r="B22" s="110" t="s">
        <v>922</v>
      </c>
      <c r="C22" s="111">
        <v>73.87</v>
      </c>
      <c r="D22" s="4"/>
      <c r="F22" s="71"/>
      <c r="J22" s="71"/>
    </row>
    <row r="23" spans="1:11" x14ac:dyDescent="0.3">
      <c r="A23" s="112" t="s">
        <v>908</v>
      </c>
      <c r="B23" s="110" t="s">
        <v>923</v>
      </c>
      <c r="C23" s="111">
        <v>71.489999999999995</v>
      </c>
      <c r="D23" s="4"/>
      <c r="F23" s="71"/>
      <c r="J23" s="71"/>
    </row>
    <row r="24" spans="1:11" x14ac:dyDescent="0.3">
      <c r="A24" s="112" t="s">
        <v>909</v>
      </c>
      <c r="B24" s="110" t="s">
        <v>924</v>
      </c>
      <c r="C24" s="111">
        <v>83.41</v>
      </c>
      <c r="D24" s="4"/>
      <c r="F24" s="71"/>
      <c r="J24" s="71"/>
    </row>
    <row r="25" spans="1:11" x14ac:dyDescent="0.3">
      <c r="A25" s="112" t="s">
        <v>910</v>
      </c>
      <c r="B25" s="110" t="s">
        <v>925</v>
      </c>
      <c r="C25" s="111">
        <v>66.73</v>
      </c>
      <c r="D25" s="4"/>
      <c r="F25" s="71"/>
      <c r="J25" s="71"/>
    </row>
    <row r="26" spans="1:11" x14ac:dyDescent="0.3">
      <c r="A26" s="112" t="s">
        <v>911</v>
      </c>
      <c r="B26" s="110" t="s">
        <v>926</v>
      </c>
      <c r="C26" s="111">
        <v>61.97</v>
      </c>
      <c r="D26" s="4"/>
      <c r="F26" s="71"/>
      <c r="J26" s="71"/>
    </row>
    <row r="27" spans="1:11" x14ac:dyDescent="0.3">
      <c r="A27" s="112" t="s">
        <v>912</v>
      </c>
      <c r="B27" s="110" t="s">
        <v>927</v>
      </c>
      <c r="C27" s="111">
        <v>59.58</v>
      </c>
      <c r="D27" s="4"/>
      <c r="F27" s="71"/>
      <c r="J27" s="71"/>
    </row>
    <row r="28" spans="1:11" x14ac:dyDescent="0.3">
      <c r="A28" s="112" t="s">
        <v>913</v>
      </c>
      <c r="B28" s="110" t="s">
        <v>928</v>
      </c>
      <c r="C28" s="111">
        <v>107.24</v>
      </c>
      <c r="D28" s="4"/>
      <c r="F28" s="71"/>
    </row>
  </sheetData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E13" sqref="E13"/>
    </sheetView>
  </sheetViews>
  <sheetFormatPr defaultRowHeight="14.4" x14ac:dyDescent="0.3"/>
  <cols>
    <col min="1" max="1" width="70.88671875" customWidth="1"/>
    <col min="2" max="4" width="12.21875" customWidth="1"/>
  </cols>
  <sheetData>
    <row r="1" spans="1:13" x14ac:dyDescent="0.3">
      <c r="A1" s="1"/>
      <c r="B1" s="55"/>
      <c r="C1" s="2"/>
      <c r="D1" s="2"/>
      <c r="F1" s="71"/>
      <c r="G1" s="71"/>
    </row>
    <row r="2" spans="1:13" x14ac:dyDescent="0.3">
      <c r="A2" s="1"/>
      <c r="B2" s="56"/>
      <c r="C2" s="2"/>
      <c r="D2" s="2"/>
    </row>
    <row r="3" spans="1:13" x14ac:dyDescent="0.3">
      <c r="A3" s="41"/>
      <c r="B3" s="56"/>
      <c r="C3" s="2"/>
      <c r="D3" s="2"/>
      <c r="J3" s="71"/>
      <c r="K3" s="71"/>
      <c r="M3" s="71"/>
    </row>
    <row r="4" spans="1:13" x14ac:dyDescent="0.3">
      <c r="A4" s="42"/>
      <c r="B4" s="56"/>
      <c r="C4" s="2"/>
      <c r="D4" s="2"/>
      <c r="J4" s="71"/>
      <c r="K4" s="71"/>
    </row>
    <row r="5" spans="1:13" x14ac:dyDescent="0.3">
      <c r="A5" s="42"/>
      <c r="B5" s="56"/>
      <c r="C5" s="2"/>
      <c r="D5" s="2"/>
      <c r="J5" s="71"/>
      <c r="K5" s="71"/>
    </row>
    <row r="6" spans="1:13" x14ac:dyDescent="0.3">
      <c r="A6" s="1"/>
      <c r="B6" s="1"/>
      <c r="C6" s="1"/>
      <c r="D6" s="1"/>
      <c r="J6" s="71"/>
    </row>
    <row r="7" spans="1:13" x14ac:dyDescent="0.3">
      <c r="A7" s="16" t="s">
        <v>13</v>
      </c>
      <c r="B7" s="52" t="s">
        <v>0</v>
      </c>
      <c r="C7" s="17" t="s">
        <v>2</v>
      </c>
      <c r="D7" s="18"/>
      <c r="J7" s="71"/>
    </row>
    <row r="8" spans="1:13" x14ac:dyDescent="0.3">
      <c r="A8" s="19" t="s">
        <v>785</v>
      </c>
      <c r="B8" s="53"/>
      <c r="C8" s="20"/>
      <c r="D8" s="21" t="s">
        <v>786</v>
      </c>
      <c r="J8" s="71"/>
    </row>
    <row r="9" spans="1:13" x14ac:dyDescent="0.3">
      <c r="A9" s="12" t="s">
        <v>787</v>
      </c>
      <c r="B9" s="49" t="s">
        <v>788</v>
      </c>
      <c r="C9" s="25">
        <v>66.19</v>
      </c>
      <c r="D9" s="4">
        <v>52.21</v>
      </c>
      <c r="J9" s="71"/>
    </row>
    <row r="10" spans="1:13" x14ac:dyDescent="0.3">
      <c r="A10" s="12" t="s">
        <v>789</v>
      </c>
      <c r="B10" s="49" t="s">
        <v>790</v>
      </c>
      <c r="C10" s="25">
        <v>71.45</v>
      </c>
      <c r="D10" s="4">
        <v>53.78</v>
      </c>
      <c r="J10" s="71"/>
    </row>
    <row r="11" spans="1:13" x14ac:dyDescent="0.3">
      <c r="A11" s="12" t="s">
        <v>791</v>
      </c>
      <c r="B11" s="49" t="s">
        <v>792</v>
      </c>
      <c r="C11" s="25">
        <v>68.739999999999995</v>
      </c>
      <c r="D11" s="4">
        <v>53.21</v>
      </c>
    </row>
    <row r="12" spans="1:13" x14ac:dyDescent="0.3">
      <c r="A12" s="12" t="s">
        <v>793</v>
      </c>
      <c r="B12" s="49" t="s">
        <v>794</v>
      </c>
      <c r="C12" s="25">
        <v>75.06</v>
      </c>
      <c r="D12" s="4">
        <v>55.35</v>
      </c>
    </row>
    <row r="13" spans="1:13" x14ac:dyDescent="0.3">
      <c r="A13" s="12" t="s">
        <v>795</v>
      </c>
      <c r="B13" s="49" t="s">
        <v>796</v>
      </c>
      <c r="C13" s="25">
        <v>78.84</v>
      </c>
      <c r="D13" s="4">
        <v>61.91</v>
      </c>
      <c r="F13" s="71"/>
    </row>
    <row r="14" spans="1:13" x14ac:dyDescent="0.3">
      <c r="A14" s="12" t="s">
        <v>797</v>
      </c>
      <c r="B14" s="49" t="s">
        <v>798</v>
      </c>
      <c r="C14" s="25">
        <v>172.22</v>
      </c>
      <c r="D14" s="4">
        <v>132.91999999999999</v>
      </c>
    </row>
    <row r="15" spans="1:13" x14ac:dyDescent="0.3">
      <c r="A15" s="19" t="s">
        <v>799</v>
      </c>
      <c r="B15" s="53"/>
      <c r="C15" s="20"/>
      <c r="D15" s="21">
        <v>0.42</v>
      </c>
    </row>
    <row r="16" spans="1:13" x14ac:dyDescent="0.3">
      <c r="A16" s="12" t="s">
        <v>800</v>
      </c>
      <c r="B16" s="49" t="s">
        <v>801</v>
      </c>
      <c r="C16" s="25">
        <v>265.3</v>
      </c>
      <c r="D16" s="4">
        <f>C16*0.58</f>
        <v>153.874</v>
      </c>
    </row>
    <row r="17" spans="1:4" x14ac:dyDescent="0.3">
      <c r="A17" s="12" t="s">
        <v>802</v>
      </c>
      <c r="B17" s="49" t="s">
        <v>803</v>
      </c>
      <c r="C17" s="25">
        <v>259.67</v>
      </c>
      <c r="D17" s="4">
        <f t="shared" ref="D17:D19" si="0">C17*0.58</f>
        <v>150.6086</v>
      </c>
    </row>
    <row r="18" spans="1:4" x14ac:dyDescent="0.3">
      <c r="A18" s="12" t="s">
        <v>804</v>
      </c>
      <c r="B18" s="49" t="s">
        <v>805</v>
      </c>
      <c r="C18" s="25">
        <v>289.08999999999997</v>
      </c>
      <c r="D18" s="4">
        <f t="shared" si="0"/>
        <v>167.67219999999998</v>
      </c>
    </row>
    <row r="19" spans="1:4" x14ac:dyDescent="0.3">
      <c r="A19" s="12" t="s">
        <v>806</v>
      </c>
      <c r="B19" s="49" t="s">
        <v>807</v>
      </c>
      <c r="C19" s="25">
        <v>283.45999999999998</v>
      </c>
      <c r="D19" s="4">
        <f t="shared" si="0"/>
        <v>164.40679999999998</v>
      </c>
    </row>
    <row r="20" spans="1:4" x14ac:dyDescent="0.3">
      <c r="A20" s="19" t="s">
        <v>808</v>
      </c>
      <c r="B20" s="53"/>
      <c r="C20" s="20"/>
      <c r="D20" s="21">
        <v>0.44</v>
      </c>
    </row>
    <row r="21" spans="1:4" x14ac:dyDescent="0.3">
      <c r="A21" s="12" t="s">
        <v>809</v>
      </c>
      <c r="B21" s="49" t="s">
        <v>810</v>
      </c>
      <c r="C21" s="25">
        <v>205.92</v>
      </c>
      <c r="D21" s="4">
        <f>C21*0.56</f>
        <v>115.3152</v>
      </c>
    </row>
    <row r="22" spans="1:4" x14ac:dyDescent="0.3">
      <c r="A22" s="12" t="s">
        <v>811</v>
      </c>
      <c r="B22" s="49" t="s">
        <v>812</v>
      </c>
      <c r="C22" s="25">
        <v>205.92</v>
      </c>
      <c r="D22" s="4">
        <f t="shared" ref="D22:D25" si="1">C22*0.56</f>
        <v>115.3152</v>
      </c>
    </row>
    <row r="23" spans="1:4" x14ac:dyDescent="0.3">
      <c r="A23" s="12" t="s">
        <v>813</v>
      </c>
      <c r="B23" s="49" t="s">
        <v>814</v>
      </c>
      <c r="C23" s="25">
        <v>228.2</v>
      </c>
      <c r="D23" s="4">
        <f t="shared" si="1"/>
        <v>127.792</v>
      </c>
    </row>
    <row r="24" spans="1:4" x14ac:dyDescent="0.3">
      <c r="A24" s="12" t="s">
        <v>815</v>
      </c>
      <c r="B24" s="49" t="s">
        <v>816</v>
      </c>
      <c r="C24" s="25">
        <v>228.2</v>
      </c>
      <c r="D24" s="4">
        <f t="shared" si="1"/>
        <v>127.792</v>
      </c>
    </row>
    <row r="25" spans="1:4" x14ac:dyDescent="0.3">
      <c r="A25" s="12" t="s">
        <v>817</v>
      </c>
      <c r="B25" s="49" t="s">
        <v>818</v>
      </c>
      <c r="C25" s="25">
        <v>330.5</v>
      </c>
      <c r="D25" s="4">
        <f t="shared" si="1"/>
        <v>185.08</v>
      </c>
    </row>
    <row r="26" spans="1:4" x14ac:dyDescent="0.3">
      <c r="A26" s="19" t="s">
        <v>819</v>
      </c>
      <c r="B26" s="53"/>
      <c r="C26" s="20"/>
      <c r="D26" s="21">
        <v>0.44</v>
      </c>
    </row>
    <row r="27" spans="1:4" x14ac:dyDescent="0.3">
      <c r="A27" s="12" t="s">
        <v>820</v>
      </c>
      <c r="B27" s="49" t="s">
        <v>821</v>
      </c>
      <c r="C27" s="25">
        <v>146.19999999999999</v>
      </c>
      <c r="D27" s="4">
        <f>C27*0.56</f>
        <v>81.872</v>
      </c>
    </row>
    <row r="28" spans="1:4" x14ac:dyDescent="0.3">
      <c r="A28" s="12" t="s">
        <v>822</v>
      </c>
      <c r="B28" s="49" t="s">
        <v>823</v>
      </c>
      <c r="C28" s="25">
        <v>166.6</v>
      </c>
      <c r="D28" s="4">
        <f t="shared" ref="D28:D30" si="2">C28*0.56</f>
        <v>93.296000000000006</v>
      </c>
    </row>
    <row r="29" spans="1:4" x14ac:dyDescent="0.3">
      <c r="A29" s="12" t="s">
        <v>824</v>
      </c>
      <c r="B29" s="49" t="s">
        <v>825</v>
      </c>
      <c r="C29" s="25">
        <v>166.6</v>
      </c>
      <c r="D29" s="4">
        <f t="shared" si="2"/>
        <v>93.296000000000006</v>
      </c>
    </row>
    <row r="30" spans="1:4" x14ac:dyDescent="0.3">
      <c r="A30" s="12" t="s">
        <v>826</v>
      </c>
      <c r="B30" s="49" t="s">
        <v>827</v>
      </c>
      <c r="C30" s="25">
        <v>241.27</v>
      </c>
      <c r="D30" s="4">
        <f t="shared" si="2"/>
        <v>135.11120000000003</v>
      </c>
    </row>
    <row r="31" spans="1:4" x14ac:dyDescent="0.3">
      <c r="A31" s="19" t="s">
        <v>828</v>
      </c>
      <c r="B31" s="53"/>
      <c r="C31" s="20"/>
      <c r="D31" s="21">
        <v>0.19</v>
      </c>
    </row>
    <row r="32" spans="1:4" x14ac:dyDescent="0.3">
      <c r="A32" s="12" t="s">
        <v>829</v>
      </c>
      <c r="B32" s="49" t="s">
        <v>830</v>
      </c>
      <c r="C32" s="25">
        <v>301.54000000000002</v>
      </c>
      <c r="D32" s="4">
        <f>C32*0.81</f>
        <v>244.24740000000003</v>
      </c>
    </row>
    <row r="33" spans="1:4" x14ac:dyDescent="0.3">
      <c r="A33" s="12" t="s">
        <v>831</v>
      </c>
      <c r="B33" s="54" t="s">
        <v>832</v>
      </c>
      <c r="C33" s="25">
        <v>331.59</v>
      </c>
      <c r="D33" s="4">
        <f t="shared" ref="D33:D34" si="3">C33*0.81</f>
        <v>268.58789999999999</v>
      </c>
    </row>
    <row r="34" spans="1:4" x14ac:dyDescent="0.3">
      <c r="A34" s="12" t="s">
        <v>833</v>
      </c>
      <c r="B34" s="54" t="s">
        <v>834</v>
      </c>
      <c r="C34" s="25">
        <v>342.31</v>
      </c>
      <c r="D34" s="4">
        <f t="shared" si="3"/>
        <v>277.27110000000005</v>
      </c>
    </row>
    <row r="35" spans="1:4" x14ac:dyDescent="0.3">
      <c r="A35" s="19" t="s">
        <v>835</v>
      </c>
      <c r="B35" s="53"/>
      <c r="C35" s="20"/>
      <c r="D35" s="21">
        <v>0.22</v>
      </c>
    </row>
    <row r="36" spans="1:4" x14ac:dyDescent="0.3">
      <c r="A36" s="12" t="s">
        <v>836</v>
      </c>
      <c r="B36" s="54" t="s">
        <v>837</v>
      </c>
      <c r="C36" s="25">
        <v>290.14999999999998</v>
      </c>
      <c r="D36" s="4">
        <f>C36*0.78</f>
        <v>226.31699999999998</v>
      </c>
    </row>
    <row r="37" spans="1:4" x14ac:dyDescent="0.3">
      <c r="A37" s="12" t="s">
        <v>838</v>
      </c>
      <c r="B37" s="54" t="s">
        <v>839</v>
      </c>
      <c r="C37" s="25">
        <v>312.56</v>
      </c>
      <c r="D37" s="4">
        <f t="shared" ref="D37:D38" si="4">C37*0.78</f>
        <v>243.79680000000002</v>
      </c>
    </row>
    <row r="38" spans="1:4" x14ac:dyDescent="0.3">
      <c r="A38" s="12" t="s">
        <v>840</v>
      </c>
      <c r="B38" s="54" t="s">
        <v>841</v>
      </c>
      <c r="C38" s="25">
        <v>334.96</v>
      </c>
      <c r="D38" s="4">
        <f t="shared" si="4"/>
        <v>261.2688</v>
      </c>
    </row>
    <row r="39" spans="1:4" x14ac:dyDescent="0.3">
      <c r="A39" s="19" t="s">
        <v>842</v>
      </c>
      <c r="B39" s="53"/>
      <c r="C39" s="20"/>
      <c r="D39" s="21">
        <v>0.28999999999999998</v>
      </c>
    </row>
    <row r="40" spans="1:4" x14ac:dyDescent="0.3">
      <c r="A40" s="12" t="s">
        <v>843</v>
      </c>
      <c r="B40" s="54" t="s">
        <v>844</v>
      </c>
      <c r="C40" s="25">
        <v>165.49</v>
      </c>
      <c r="D40" s="4">
        <f>C40*0.71</f>
        <v>117.4979</v>
      </c>
    </row>
    <row r="41" spans="1:4" x14ac:dyDescent="0.3">
      <c r="A41" s="12" t="s">
        <v>845</v>
      </c>
      <c r="B41" s="54" t="s">
        <v>846</v>
      </c>
      <c r="C41" s="25">
        <v>109.87</v>
      </c>
      <c r="D41" s="4">
        <f t="shared" ref="D41:D42" si="5">C41*0.71</f>
        <v>78.0077</v>
      </c>
    </row>
    <row r="42" spans="1:4" x14ac:dyDescent="0.3">
      <c r="A42" s="12" t="s">
        <v>847</v>
      </c>
      <c r="B42" s="54" t="s">
        <v>848</v>
      </c>
      <c r="C42" s="25">
        <v>207.22</v>
      </c>
      <c r="D42" s="4">
        <f t="shared" si="5"/>
        <v>147.12619999999998</v>
      </c>
    </row>
    <row r="43" spans="1:4" x14ac:dyDescent="0.3">
      <c r="A43" s="19" t="s">
        <v>849</v>
      </c>
      <c r="B43" s="53"/>
      <c r="C43" s="20"/>
      <c r="D43" s="21">
        <v>0.22</v>
      </c>
    </row>
    <row r="44" spans="1:4" x14ac:dyDescent="0.3">
      <c r="A44" s="12" t="s">
        <v>850</v>
      </c>
      <c r="B44" s="54" t="s">
        <v>851</v>
      </c>
      <c r="C44" s="25">
        <v>2.98</v>
      </c>
      <c r="D44" s="4">
        <f>C44*0.78</f>
        <v>2.3244000000000002</v>
      </c>
    </row>
    <row r="45" spans="1:4" x14ac:dyDescent="0.3">
      <c r="A45" s="12" t="s">
        <v>852</v>
      </c>
      <c r="B45" s="54" t="s">
        <v>853</v>
      </c>
      <c r="C45" s="25">
        <v>2.58</v>
      </c>
      <c r="D45" s="4">
        <f t="shared" ref="D45:D48" si="6">C45*0.78</f>
        <v>2.0124</v>
      </c>
    </row>
    <row r="46" spans="1:4" x14ac:dyDescent="0.3">
      <c r="A46" s="12" t="s">
        <v>854</v>
      </c>
      <c r="B46" s="54" t="s">
        <v>855</v>
      </c>
      <c r="C46" s="25">
        <v>4.55</v>
      </c>
      <c r="D46" s="4">
        <f t="shared" si="6"/>
        <v>3.5489999999999999</v>
      </c>
    </row>
    <row r="47" spans="1:4" x14ac:dyDescent="0.3">
      <c r="A47" s="12" t="s">
        <v>856</v>
      </c>
      <c r="B47" s="54" t="s">
        <v>857</v>
      </c>
      <c r="C47" s="25">
        <v>2.4</v>
      </c>
      <c r="D47" s="4">
        <f t="shared" si="6"/>
        <v>1.8719999999999999</v>
      </c>
    </row>
    <row r="48" spans="1:4" x14ac:dyDescent="0.3">
      <c r="A48" s="12" t="s">
        <v>858</v>
      </c>
      <c r="B48" s="54" t="s">
        <v>859</v>
      </c>
      <c r="C48" s="25">
        <v>3.43</v>
      </c>
      <c r="D48" s="4">
        <f t="shared" si="6"/>
        <v>2.6754000000000002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A7" workbookViewId="0">
      <selection activeCell="A29" sqref="A29"/>
    </sheetView>
  </sheetViews>
  <sheetFormatPr defaultRowHeight="14.4" x14ac:dyDescent="0.3"/>
  <cols>
    <col min="1" max="1" width="70.88671875" customWidth="1"/>
    <col min="2" max="4" width="12.21875" customWidth="1"/>
  </cols>
  <sheetData>
    <row r="1" spans="1:11" x14ac:dyDescent="0.3">
      <c r="A1" s="1"/>
      <c r="B1" s="55"/>
      <c r="C1" s="2"/>
      <c r="D1" s="2"/>
      <c r="F1" s="71"/>
      <c r="G1" s="71"/>
    </row>
    <row r="2" spans="1:11" x14ac:dyDescent="0.3">
      <c r="A2" s="1"/>
      <c r="B2" s="56"/>
      <c r="C2" s="2"/>
      <c r="D2" s="2"/>
    </row>
    <row r="3" spans="1:11" x14ac:dyDescent="0.3">
      <c r="A3" s="1"/>
      <c r="B3" s="56"/>
      <c r="C3" s="2"/>
      <c r="D3" s="2"/>
    </row>
    <row r="4" spans="1:11" x14ac:dyDescent="0.3">
      <c r="A4" s="42"/>
      <c r="B4" s="56"/>
      <c r="C4" s="2"/>
      <c r="D4" s="2"/>
      <c r="J4" s="71"/>
      <c r="K4" s="71"/>
    </row>
    <row r="5" spans="1:11" x14ac:dyDescent="0.3">
      <c r="A5" s="42"/>
      <c r="B5" s="56"/>
      <c r="C5" s="2"/>
      <c r="D5" s="2"/>
      <c r="J5" s="71"/>
      <c r="K5" s="71"/>
    </row>
    <row r="6" spans="1:11" x14ac:dyDescent="0.3">
      <c r="A6" s="42"/>
      <c r="B6" s="56"/>
      <c r="C6" s="2"/>
      <c r="D6" s="2"/>
      <c r="J6" s="71"/>
      <c r="K6" s="71"/>
    </row>
    <row r="7" spans="1:11" x14ac:dyDescent="0.3">
      <c r="A7" s="42"/>
      <c r="B7" s="56"/>
      <c r="C7" s="2"/>
      <c r="D7" s="2"/>
      <c r="J7" s="71"/>
      <c r="K7" s="71"/>
    </row>
    <row r="8" spans="1:11" x14ac:dyDescent="0.3">
      <c r="A8" s="42"/>
      <c r="B8" s="56"/>
      <c r="C8" s="2"/>
      <c r="D8" s="2"/>
      <c r="J8" s="71"/>
      <c r="K8" s="71"/>
    </row>
    <row r="9" spans="1:11" x14ac:dyDescent="0.3">
      <c r="A9" s="42"/>
      <c r="B9" s="56"/>
      <c r="C9" s="2"/>
      <c r="D9" s="2"/>
      <c r="J9" s="71"/>
      <c r="K9" s="71"/>
    </row>
    <row r="10" spans="1:11" x14ac:dyDescent="0.3">
      <c r="A10" s="16" t="s">
        <v>13</v>
      </c>
      <c r="B10" s="52" t="s">
        <v>0</v>
      </c>
      <c r="C10" s="17" t="s">
        <v>2</v>
      </c>
      <c r="D10" s="18">
        <v>0.28000000000000003</v>
      </c>
      <c r="J10" s="71"/>
    </row>
    <row r="11" spans="1:11" x14ac:dyDescent="0.3">
      <c r="A11" s="19" t="s">
        <v>860</v>
      </c>
      <c r="B11" s="53"/>
      <c r="C11" s="20"/>
      <c r="D11" s="21"/>
    </row>
    <row r="12" spans="1:11" x14ac:dyDescent="0.3">
      <c r="A12" s="12" t="s">
        <v>861</v>
      </c>
      <c r="B12" s="54" t="s">
        <v>862</v>
      </c>
      <c r="C12" s="25">
        <v>68.8</v>
      </c>
      <c r="D12" s="4">
        <f>C12*(1-$D$10)</f>
        <v>49.535999999999994</v>
      </c>
    </row>
    <row r="13" spans="1:11" x14ac:dyDescent="0.3">
      <c r="A13" s="12" t="s">
        <v>863</v>
      </c>
      <c r="B13" s="54" t="s">
        <v>864</v>
      </c>
      <c r="C13" s="25">
        <v>92.05</v>
      </c>
      <c r="D13" s="4">
        <f t="shared" ref="D13:D31" si="0">C13*(1-$D$10)</f>
        <v>66.275999999999996</v>
      </c>
    </row>
    <row r="14" spans="1:11" x14ac:dyDescent="0.3">
      <c r="A14" s="12" t="s">
        <v>865</v>
      </c>
      <c r="B14" s="54" t="s">
        <v>866</v>
      </c>
      <c r="C14" s="25">
        <v>99.07</v>
      </c>
      <c r="D14" s="4">
        <f t="shared" si="0"/>
        <v>71.330399999999997</v>
      </c>
    </row>
    <row r="15" spans="1:11" x14ac:dyDescent="0.3">
      <c r="A15" s="12" t="s">
        <v>867</v>
      </c>
      <c r="B15" s="54" t="s">
        <v>868</v>
      </c>
      <c r="C15" s="25">
        <v>138.01</v>
      </c>
      <c r="D15" s="4">
        <f t="shared" si="0"/>
        <v>99.367199999999997</v>
      </c>
    </row>
    <row r="16" spans="1:11" x14ac:dyDescent="0.3">
      <c r="A16" s="12" t="s">
        <v>869</v>
      </c>
      <c r="B16" s="54" t="s">
        <v>870</v>
      </c>
      <c r="C16" s="25">
        <v>161.05000000000001</v>
      </c>
      <c r="D16" s="4">
        <f t="shared" si="0"/>
        <v>115.956</v>
      </c>
    </row>
    <row r="17" spans="1:4" x14ac:dyDescent="0.3">
      <c r="A17" s="12" t="s">
        <v>871</v>
      </c>
      <c r="B17" s="54" t="s">
        <v>872</v>
      </c>
      <c r="C17" s="25">
        <v>131.47</v>
      </c>
      <c r="D17" s="4">
        <f t="shared" si="0"/>
        <v>94.6584</v>
      </c>
    </row>
    <row r="18" spans="1:4" x14ac:dyDescent="0.3">
      <c r="A18" s="12" t="s">
        <v>873</v>
      </c>
      <c r="B18" s="54" t="s">
        <v>874</v>
      </c>
      <c r="C18" s="25">
        <v>141.43</v>
      </c>
      <c r="D18" s="4">
        <f t="shared" si="0"/>
        <v>101.8296</v>
      </c>
    </row>
    <row r="19" spans="1:4" x14ac:dyDescent="0.3">
      <c r="A19" s="19" t="s">
        <v>875</v>
      </c>
      <c r="B19" s="53"/>
      <c r="C19" s="20"/>
      <c r="D19" s="21"/>
    </row>
    <row r="20" spans="1:4" x14ac:dyDescent="0.3">
      <c r="A20" s="12" t="s">
        <v>876</v>
      </c>
      <c r="B20" s="54" t="s">
        <v>877</v>
      </c>
      <c r="C20" s="25">
        <v>92.05</v>
      </c>
      <c r="D20" s="4">
        <f t="shared" si="0"/>
        <v>66.275999999999996</v>
      </c>
    </row>
    <row r="21" spans="1:4" x14ac:dyDescent="0.3">
      <c r="A21" s="12" t="s">
        <v>878</v>
      </c>
      <c r="B21" s="54" t="s">
        <v>879</v>
      </c>
      <c r="C21" s="25">
        <v>99.08</v>
      </c>
      <c r="D21" s="4">
        <f t="shared" si="0"/>
        <v>71.337599999999995</v>
      </c>
    </row>
    <row r="22" spans="1:4" x14ac:dyDescent="0.3">
      <c r="A22" s="12" t="s">
        <v>880</v>
      </c>
      <c r="B22" s="54" t="s">
        <v>881</v>
      </c>
      <c r="C22" s="25">
        <v>138.01</v>
      </c>
      <c r="D22" s="4">
        <f t="shared" si="0"/>
        <v>99.367199999999997</v>
      </c>
    </row>
    <row r="23" spans="1:4" x14ac:dyDescent="0.3">
      <c r="A23" s="12" t="s">
        <v>882</v>
      </c>
      <c r="B23" s="54" t="s">
        <v>883</v>
      </c>
      <c r="C23" s="25">
        <v>161.04</v>
      </c>
      <c r="D23" s="4">
        <f t="shared" si="0"/>
        <v>115.94879999999999</v>
      </c>
    </row>
    <row r="24" spans="1:4" x14ac:dyDescent="0.3">
      <c r="A24" s="12" t="s">
        <v>884</v>
      </c>
      <c r="B24" s="54" t="s">
        <v>885</v>
      </c>
      <c r="C24" s="25">
        <v>128.47</v>
      </c>
      <c r="D24" s="4">
        <f t="shared" si="0"/>
        <v>92.49839999999999</v>
      </c>
    </row>
    <row r="25" spans="1:4" x14ac:dyDescent="0.3">
      <c r="A25" s="12" t="s">
        <v>886</v>
      </c>
      <c r="B25" s="54" t="s">
        <v>887</v>
      </c>
      <c r="C25" s="25">
        <v>138.91</v>
      </c>
      <c r="D25" s="4">
        <f t="shared" si="0"/>
        <v>100.01519999999999</v>
      </c>
    </row>
    <row r="26" spans="1:4" x14ac:dyDescent="0.3">
      <c r="A26" s="12" t="s">
        <v>888</v>
      </c>
      <c r="B26" s="54" t="s">
        <v>889</v>
      </c>
      <c r="C26" s="25">
        <v>178.1</v>
      </c>
      <c r="D26" s="4">
        <f t="shared" si="0"/>
        <v>128.232</v>
      </c>
    </row>
    <row r="27" spans="1:4" x14ac:dyDescent="0.3">
      <c r="A27" s="12" t="s">
        <v>890</v>
      </c>
      <c r="B27" s="54" t="s">
        <v>891</v>
      </c>
      <c r="C27" s="25">
        <v>249.04</v>
      </c>
      <c r="D27" s="4">
        <f t="shared" si="0"/>
        <v>179.30879999999999</v>
      </c>
    </row>
    <row r="28" spans="1:4" x14ac:dyDescent="0.3">
      <c r="A28" s="19" t="s">
        <v>892</v>
      </c>
      <c r="B28" s="53"/>
      <c r="C28" s="20"/>
      <c r="D28" s="21"/>
    </row>
    <row r="29" spans="1:4" x14ac:dyDescent="0.3">
      <c r="A29" s="12" t="s">
        <v>893</v>
      </c>
      <c r="B29" s="54" t="s">
        <v>894</v>
      </c>
      <c r="C29" s="25">
        <v>30.9</v>
      </c>
      <c r="D29" s="4">
        <f t="shared" si="0"/>
        <v>22.247999999999998</v>
      </c>
    </row>
    <row r="30" spans="1:4" x14ac:dyDescent="0.3">
      <c r="A30" s="12" t="s">
        <v>895</v>
      </c>
      <c r="B30" s="54" t="s">
        <v>896</v>
      </c>
      <c r="C30" s="25">
        <v>25.75</v>
      </c>
      <c r="D30" s="4">
        <f t="shared" si="0"/>
        <v>18.54</v>
      </c>
    </row>
    <row r="31" spans="1:4" x14ac:dyDescent="0.3">
      <c r="A31" s="12" t="s">
        <v>897</v>
      </c>
      <c r="B31" s="54" t="s">
        <v>898</v>
      </c>
      <c r="C31" s="25">
        <v>29.56</v>
      </c>
      <c r="D31" s="4">
        <f t="shared" si="0"/>
        <v>21.283199999999997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zoomScale="85" zoomScaleNormal="85" workbookViewId="0">
      <pane xSplit="3" ySplit="13" topLeftCell="D15" activePane="bottomRight" state="frozen"/>
      <selection activeCell="A35" sqref="A35"/>
      <selection pane="topRight" activeCell="A35" sqref="A35"/>
      <selection pane="bottomLeft" activeCell="A35" sqref="A35"/>
      <selection pane="bottomRight" activeCell="C16" sqref="C16"/>
    </sheetView>
  </sheetViews>
  <sheetFormatPr defaultColWidth="9.33203125" defaultRowHeight="16.2" customHeight="1" x14ac:dyDescent="0.2"/>
  <cols>
    <col min="1" max="1" width="103" style="1" customWidth="1"/>
    <col min="2" max="2" width="15.6640625" style="2" customWidth="1"/>
    <col min="3" max="3" width="30.88671875" style="2" customWidth="1"/>
    <col min="4" max="4" width="16.33203125" style="114" customWidth="1"/>
    <col min="5" max="5" width="14.44140625" style="114" customWidth="1"/>
    <col min="6" max="16384" width="9.33203125" style="1"/>
  </cols>
  <sheetData>
    <row r="1" spans="1:8" ht="16.2" customHeight="1" x14ac:dyDescent="0.25">
      <c r="A1" s="38"/>
    </row>
    <row r="2" spans="1:8" ht="16.2" customHeight="1" x14ac:dyDescent="0.25">
      <c r="A2" s="43"/>
      <c r="C2" s="24"/>
    </row>
    <row r="3" spans="1:8" ht="16.2" customHeight="1" x14ac:dyDescent="0.25">
      <c r="A3" s="46" t="s">
        <v>1</v>
      </c>
      <c r="B3" s="44"/>
      <c r="C3" s="24"/>
    </row>
    <row r="4" spans="1:8" ht="16.2" customHeight="1" x14ac:dyDescent="0.2">
      <c r="A4" s="46"/>
      <c r="B4" s="44"/>
    </row>
    <row r="5" spans="1:8" ht="16.2" customHeight="1" x14ac:dyDescent="0.2">
      <c r="A5" s="40" t="s">
        <v>305</v>
      </c>
      <c r="B5" s="44"/>
    </row>
    <row r="6" spans="1:8" ht="16.2" customHeight="1" x14ac:dyDescent="0.2">
      <c r="A6" s="43" t="s">
        <v>299</v>
      </c>
      <c r="B6" s="120" t="s">
        <v>437</v>
      </c>
      <c r="C6" s="120"/>
    </row>
    <row r="7" spans="1:8" ht="16.2" customHeight="1" x14ac:dyDescent="0.2">
      <c r="A7" s="43" t="s">
        <v>306</v>
      </c>
      <c r="B7" s="121" t="s">
        <v>438</v>
      </c>
      <c r="C7" s="121"/>
    </row>
    <row r="8" spans="1:8" ht="16.2" customHeight="1" x14ac:dyDescent="0.2">
      <c r="A8" s="43" t="s">
        <v>307</v>
      </c>
      <c r="B8" s="121" t="s">
        <v>439</v>
      </c>
      <c r="C8" s="121"/>
    </row>
    <row r="9" spans="1:8" ht="16.2" customHeight="1" x14ac:dyDescent="0.2">
      <c r="A9" s="43" t="s">
        <v>309</v>
      </c>
      <c r="B9" s="121" t="s">
        <v>440</v>
      </c>
      <c r="C9" s="121"/>
    </row>
    <row r="10" spans="1:8" ht="16.2" customHeight="1" x14ac:dyDescent="0.2">
      <c r="A10" s="43" t="s">
        <v>310</v>
      </c>
      <c r="B10" s="121" t="s">
        <v>441</v>
      </c>
      <c r="C10" s="121"/>
    </row>
    <row r="11" spans="1:8" ht="16.2" customHeight="1" x14ac:dyDescent="0.25">
      <c r="A11" s="97" t="s">
        <v>657</v>
      </c>
      <c r="B11" s="98" t="s">
        <v>656</v>
      </c>
      <c r="C11" s="98"/>
    </row>
    <row r="12" spans="1:8" ht="16.2" customHeight="1" x14ac:dyDescent="0.2">
      <c r="A12" s="40" t="s">
        <v>655</v>
      </c>
      <c r="B12" s="89"/>
      <c r="C12" s="89"/>
    </row>
    <row r="13" spans="1:8" ht="16.2" customHeight="1" x14ac:dyDescent="0.2">
      <c r="A13" s="91" t="s">
        <v>3</v>
      </c>
      <c r="B13" s="92" t="s">
        <v>0</v>
      </c>
      <c r="C13" s="92" t="s">
        <v>2</v>
      </c>
      <c r="D13" s="115">
        <v>0.3</v>
      </c>
      <c r="E13" s="115">
        <v>0.4</v>
      </c>
    </row>
    <row r="14" spans="1:8" ht="16.2" customHeight="1" x14ac:dyDescent="0.2">
      <c r="A14" s="93" t="s">
        <v>652</v>
      </c>
      <c r="B14" s="94"/>
      <c r="C14" s="94"/>
      <c r="D14" s="116" t="s">
        <v>936</v>
      </c>
      <c r="E14" s="116" t="s">
        <v>937</v>
      </c>
    </row>
    <row r="15" spans="1:8" ht="16.2" customHeight="1" x14ac:dyDescent="0.2">
      <c r="A15" s="95" t="s">
        <v>934</v>
      </c>
      <c r="B15" s="96">
        <v>38243</v>
      </c>
      <c r="C15" s="10">
        <v>11.61</v>
      </c>
      <c r="H15" s="113"/>
    </row>
    <row r="16" spans="1:8" ht="16.2" customHeight="1" x14ac:dyDescent="0.2">
      <c r="A16" s="95" t="s">
        <v>933</v>
      </c>
      <c r="B16" s="96">
        <v>35551</v>
      </c>
      <c r="C16" s="10">
        <v>13.27</v>
      </c>
    </row>
    <row r="17" spans="1:7" ht="16.2" customHeight="1" x14ac:dyDescent="0.2">
      <c r="A17" s="95" t="s">
        <v>935</v>
      </c>
      <c r="B17" s="96">
        <v>39611</v>
      </c>
      <c r="C17" s="10">
        <v>13.27</v>
      </c>
      <c r="G17" s="113"/>
    </row>
    <row r="18" spans="1:7" ht="16.2" customHeight="1" x14ac:dyDescent="0.2">
      <c r="A18" s="93" t="s">
        <v>652</v>
      </c>
      <c r="B18" s="94"/>
      <c r="C18" s="94"/>
    </row>
    <row r="19" spans="1:7" ht="16.2" customHeight="1" x14ac:dyDescent="0.2">
      <c r="A19" s="95" t="s">
        <v>653</v>
      </c>
      <c r="B19" s="96">
        <v>35838</v>
      </c>
      <c r="C19" s="10">
        <v>4.3899999999999997</v>
      </c>
    </row>
    <row r="20" spans="1:7" ht="16.2" customHeight="1" x14ac:dyDescent="0.2">
      <c r="A20" s="95" t="s">
        <v>654</v>
      </c>
      <c r="B20" s="96">
        <v>35839</v>
      </c>
      <c r="C20" s="10">
        <v>3.97</v>
      </c>
    </row>
    <row r="21" spans="1:7" ht="16.2" customHeight="1" x14ac:dyDescent="0.2">
      <c r="A21" s="93" t="s">
        <v>670</v>
      </c>
      <c r="B21" s="94"/>
      <c r="C21" s="94"/>
    </row>
    <row r="22" spans="1:7" ht="16.2" customHeight="1" x14ac:dyDescent="0.2">
      <c r="A22" s="95" t="s">
        <v>671</v>
      </c>
      <c r="B22" s="96">
        <v>33964</v>
      </c>
      <c r="C22" s="10">
        <v>28.22</v>
      </c>
    </row>
    <row r="23" spans="1:7" ht="16.2" customHeight="1" x14ac:dyDescent="0.2">
      <c r="A23" s="95" t="s">
        <v>672</v>
      </c>
      <c r="B23" s="96">
        <v>33867</v>
      </c>
      <c r="C23" s="10">
        <v>52.03</v>
      </c>
    </row>
    <row r="24" spans="1:7" ht="16.2" customHeight="1" x14ac:dyDescent="0.2">
      <c r="A24" s="95" t="s">
        <v>673</v>
      </c>
      <c r="B24" s="96">
        <v>33858</v>
      </c>
      <c r="C24" s="10">
        <v>10.16</v>
      </c>
    </row>
    <row r="25" spans="1:7" ht="16.2" customHeight="1" x14ac:dyDescent="0.2">
      <c r="A25" s="95" t="s">
        <v>674</v>
      </c>
      <c r="B25" s="96">
        <v>33864</v>
      </c>
      <c r="C25" s="10">
        <v>72</v>
      </c>
    </row>
    <row r="26" spans="1:7" ht="16.2" customHeight="1" x14ac:dyDescent="0.2">
      <c r="A26" s="95" t="s">
        <v>675</v>
      </c>
      <c r="B26" s="96">
        <v>34023</v>
      </c>
      <c r="C26" s="10">
        <v>166</v>
      </c>
    </row>
  </sheetData>
  <mergeCells count="5">
    <mergeCell ref="B6:C6"/>
    <mergeCell ref="B7:C7"/>
    <mergeCell ref="B8:C8"/>
    <mergeCell ref="B9:C9"/>
    <mergeCell ref="B10:C10"/>
  </mergeCells>
  <hyperlinks>
    <hyperlink ref="A3" r:id="rId1"/>
    <hyperlink ref="A6" r:id="rId2"/>
    <hyperlink ref="A7" r:id="rId3"/>
    <hyperlink ref="A8" r:id="rId4"/>
    <hyperlink ref="A9" r:id="rId5"/>
    <hyperlink ref="A10" r:id="rId6"/>
    <hyperlink ref="A11" r:id="rId7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zoomScaleNormal="100" workbookViewId="0">
      <pane xSplit="3" ySplit="12" topLeftCell="D13" activePane="bottomRight" state="frozen"/>
      <selection activeCell="A35" sqref="A35"/>
      <selection pane="topRight" activeCell="A35" sqref="A35"/>
      <selection pane="bottomLeft" activeCell="A35" sqref="A35"/>
      <selection pane="bottomRight" activeCell="B25" sqref="B25"/>
    </sheetView>
  </sheetViews>
  <sheetFormatPr defaultColWidth="9.33203125" defaultRowHeight="10.199999999999999" x14ac:dyDescent="0.2"/>
  <cols>
    <col min="1" max="1" width="74.6640625" style="1" customWidth="1"/>
    <col min="2" max="2" width="15.6640625" style="2" customWidth="1"/>
    <col min="3" max="3" width="12.6640625" style="2" customWidth="1"/>
    <col min="4" max="4" width="15.33203125" style="2" customWidth="1"/>
    <col min="5" max="16384" width="9.33203125" style="1"/>
  </cols>
  <sheetData>
    <row r="1" spans="1:6" ht="12.6" customHeight="1" x14ac:dyDescent="0.25">
      <c r="A1" s="38"/>
    </row>
    <row r="2" spans="1:6" ht="12.6" customHeight="1" x14ac:dyDescent="0.25">
      <c r="A2" s="43"/>
      <c r="C2" s="24"/>
    </row>
    <row r="3" spans="1:6" ht="12.6" customHeight="1" x14ac:dyDescent="0.25">
      <c r="A3" s="46" t="s">
        <v>1</v>
      </c>
      <c r="B3" s="44"/>
      <c r="C3" s="24"/>
    </row>
    <row r="4" spans="1:6" ht="12.6" customHeight="1" x14ac:dyDescent="0.2">
      <c r="A4" s="46"/>
      <c r="B4" s="44"/>
    </row>
    <row r="5" spans="1:6" ht="12.6" customHeight="1" x14ac:dyDescent="0.2">
      <c r="A5" s="40" t="s">
        <v>305</v>
      </c>
      <c r="B5" s="44"/>
    </row>
    <row r="6" spans="1:6" ht="39" customHeight="1" x14ac:dyDescent="0.2">
      <c r="A6" s="43" t="s">
        <v>299</v>
      </c>
      <c r="B6" s="120" t="s">
        <v>437</v>
      </c>
      <c r="C6" s="120"/>
      <c r="D6" s="120"/>
    </row>
    <row r="7" spans="1:6" ht="12.6" customHeight="1" x14ac:dyDescent="0.2">
      <c r="A7" s="43" t="s">
        <v>306</v>
      </c>
      <c r="B7" s="121" t="s">
        <v>438</v>
      </c>
      <c r="C7" s="121"/>
      <c r="D7" s="121"/>
    </row>
    <row r="8" spans="1:6" ht="12.6" customHeight="1" x14ac:dyDescent="0.2">
      <c r="A8" s="43" t="s">
        <v>307</v>
      </c>
      <c r="B8" s="121" t="s">
        <v>439</v>
      </c>
      <c r="C8" s="121"/>
      <c r="D8" s="121"/>
      <c r="E8" s="72"/>
    </row>
    <row r="9" spans="1:6" ht="12.6" customHeight="1" x14ac:dyDescent="0.2">
      <c r="A9" s="43" t="s">
        <v>309</v>
      </c>
      <c r="B9" s="121" t="s">
        <v>440</v>
      </c>
      <c r="C9" s="121"/>
      <c r="D9" s="121"/>
      <c r="E9" s="72"/>
    </row>
    <row r="10" spans="1:6" ht="12.6" customHeight="1" x14ac:dyDescent="0.2">
      <c r="A10" s="43" t="s">
        <v>310</v>
      </c>
      <c r="B10" s="121" t="s">
        <v>441</v>
      </c>
      <c r="C10" s="121"/>
      <c r="D10" s="121"/>
      <c r="E10" s="72"/>
    </row>
    <row r="11" spans="1:6" ht="12.6" customHeight="1" x14ac:dyDescent="0.25">
      <c r="A11" s="97" t="s">
        <v>659</v>
      </c>
      <c r="B11" s="122" t="s">
        <v>658</v>
      </c>
      <c r="C11" s="122"/>
      <c r="D11" s="122"/>
    </row>
    <row r="12" spans="1:6" ht="11.4" x14ac:dyDescent="0.2">
      <c r="A12" s="13" t="s">
        <v>3</v>
      </c>
      <c r="B12" s="14" t="s">
        <v>0</v>
      </c>
      <c r="C12" s="14" t="s">
        <v>2</v>
      </c>
      <c r="D12" s="15"/>
      <c r="F12" s="104"/>
    </row>
    <row r="13" spans="1:6" ht="11.4" x14ac:dyDescent="0.2">
      <c r="A13" s="9"/>
      <c r="B13" s="8"/>
      <c r="C13" s="8"/>
      <c r="D13" s="11"/>
    </row>
    <row r="14" spans="1:6" x14ac:dyDescent="0.2">
      <c r="A14" s="70" t="s">
        <v>38</v>
      </c>
      <c r="B14" s="5">
        <v>30983</v>
      </c>
      <c r="C14" s="28">
        <v>0.9</v>
      </c>
      <c r="D14" s="4"/>
    </row>
    <row r="15" spans="1:6" x14ac:dyDescent="0.2">
      <c r="A15" s="70" t="s">
        <v>36</v>
      </c>
      <c r="B15" s="5">
        <v>23856</v>
      </c>
      <c r="C15" s="28">
        <v>0.95</v>
      </c>
      <c r="D15" s="4"/>
    </row>
    <row r="16" spans="1:6" ht="11.4" x14ac:dyDescent="0.2">
      <c r="A16" s="9"/>
      <c r="B16" s="8"/>
      <c r="C16" s="8"/>
      <c r="D16" s="11"/>
    </row>
    <row r="17" spans="1:4" x14ac:dyDescent="0.2">
      <c r="A17" s="12" t="s">
        <v>493</v>
      </c>
      <c r="B17" s="6">
        <v>23260</v>
      </c>
      <c r="C17" s="10">
        <v>8.6199999999999992</v>
      </c>
      <c r="D17" s="4"/>
    </row>
    <row r="18" spans="1:4" x14ac:dyDescent="0.2">
      <c r="A18" s="12" t="s">
        <v>494</v>
      </c>
      <c r="B18" s="6">
        <v>31207</v>
      </c>
      <c r="C18" s="10">
        <v>3.88</v>
      </c>
      <c r="D18" s="4"/>
    </row>
    <row r="19" spans="1:4" x14ac:dyDescent="0.2">
      <c r="A19" s="12" t="s">
        <v>495</v>
      </c>
      <c r="B19" s="6">
        <v>31208</v>
      </c>
      <c r="C19" s="10">
        <v>3.88</v>
      </c>
      <c r="D19" s="4"/>
    </row>
    <row r="20" spans="1:4" x14ac:dyDescent="0.2">
      <c r="A20" s="12" t="s">
        <v>496</v>
      </c>
      <c r="B20" s="6">
        <v>35244</v>
      </c>
      <c r="C20" s="10">
        <v>4.22</v>
      </c>
      <c r="D20" s="4"/>
    </row>
    <row r="21" spans="1:4" x14ac:dyDescent="0.2">
      <c r="A21" s="12" t="s">
        <v>497</v>
      </c>
      <c r="B21" s="6">
        <v>34432</v>
      </c>
      <c r="C21" s="10">
        <v>3.76</v>
      </c>
      <c r="D21" s="4"/>
    </row>
  </sheetData>
  <mergeCells count="6">
    <mergeCell ref="B11:D11"/>
    <mergeCell ref="B6:D6"/>
    <mergeCell ref="B7:D7"/>
    <mergeCell ref="B8:D8"/>
    <mergeCell ref="B9:D9"/>
    <mergeCell ref="B10:D10"/>
  </mergeCells>
  <hyperlinks>
    <hyperlink ref="A3" r:id="rId1"/>
    <hyperlink ref="A6" r:id="rId2"/>
    <hyperlink ref="A7" r:id="rId3"/>
    <hyperlink ref="A8" r:id="rId4"/>
    <hyperlink ref="A9" r:id="rId5"/>
    <hyperlink ref="A10" r:id="rId6"/>
    <hyperlink ref="A11" r:id="rId7"/>
  </hyperlinks>
  <pageMargins left="0.7" right="0.7" top="0.75" bottom="0.75" header="0.3" footer="0.3"/>
  <pageSetup paperSize="9" orientation="portrait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zoomScale="85" zoomScaleNormal="85" workbookViewId="0">
      <selection activeCell="D7" sqref="D7:D82"/>
    </sheetView>
  </sheetViews>
  <sheetFormatPr defaultRowHeight="14.4" x14ac:dyDescent="0.3"/>
  <cols>
    <col min="1" max="1" width="93.5546875" customWidth="1"/>
    <col min="2" max="5" width="14" customWidth="1"/>
  </cols>
  <sheetData>
    <row r="1" spans="1:10" ht="15.6" x14ac:dyDescent="0.3">
      <c r="A1" s="38"/>
      <c r="B1" s="2"/>
      <c r="C1" s="2"/>
      <c r="D1" s="2"/>
      <c r="E1" s="1"/>
    </row>
    <row r="2" spans="1:10" ht="15.6" x14ac:dyDescent="0.3">
      <c r="A2" s="43"/>
      <c r="B2" s="2"/>
      <c r="C2" s="24"/>
      <c r="D2" s="2"/>
      <c r="E2" s="1"/>
    </row>
    <row r="3" spans="1:10" ht="15.6" x14ac:dyDescent="0.3">
      <c r="A3" s="46" t="s">
        <v>1</v>
      </c>
      <c r="B3" s="44"/>
      <c r="C3" s="24"/>
      <c r="D3" s="2"/>
      <c r="E3" s="1"/>
    </row>
    <row r="4" spans="1:10" x14ac:dyDescent="0.3">
      <c r="A4" s="46"/>
      <c r="B4" s="44"/>
      <c r="C4" s="2"/>
      <c r="D4" s="2"/>
      <c r="E4" s="1"/>
    </row>
    <row r="5" spans="1:10" x14ac:dyDescent="0.3">
      <c r="A5" s="40"/>
      <c r="B5" s="44"/>
      <c r="C5" s="2"/>
      <c r="D5" s="2"/>
      <c r="E5" s="1"/>
    </row>
    <row r="6" spans="1:10" x14ac:dyDescent="0.3">
      <c r="A6" s="1"/>
      <c r="B6" s="61"/>
      <c r="C6" s="61"/>
      <c r="D6" s="61"/>
      <c r="E6" s="1"/>
    </row>
    <row r="7" spans="1:10" x14ac:dyDescent="0.3">
      <c r="A7" s="16" t="s">
        <v>13</v>
      </c>
      <c r="B7" s="17" t="s">
        <v>0</v>
      </c>
      <c r="C7" s="17" t="s">
        <v>2</v>
      </c>
      <c r="D7" s="18"/>
    </row>
    <row r="8" spans="1:10" ht="15.6" x14ac:dyDescent="0.3">
      <c r="A8" s="19" t="s">
        <v>473</v>
      </c>
      <c r="B8" s="20"/>
      <c r="C8" s="20"/>
      <c r="D8" s="21"/>
      <c r="G8" s="38"/>
      <c r="H8" s="2"/>
      <c r="I8" s="2"/>
      <c r="J8" s="2"/>
    </row>
    <row r="9" spans="1:10" ht="15.6" x14ac:dyDescent="0.3">
      <c r="A9" s="12" t="s">
        <v>489</v>
      </c>
      <c r="B9" s="5">
        <v>31310</v>
      </c>
      <c r="C9" s="10">
        <v>110</v>
      </c>
      <c r="D9" s="4"/>
      <c r="E9" s="71"/>
      <c r="G9" s="43"/>
      <c r="H9" s="2"/>
      <c r="I9" s="24"/>
      <c r="J9" s="2"/>
    </row>
    <row r="10" spans="1:10" x14ac:dyDescent="0.3">
      <c r="A10" s="12" t="s">
        <v>490</v>
      </c>
      <c r="B10" s="5">
        <v>33443</v>
      </c>
      <c r="C10" s="10">
        <v>83</v>
      </c>
      <c r="D10" s="4"/>
      <c r="G10" s="40"/>
      <c r="H10" s="44"/>
      <c r="I10" s="2"/>
      <c r="J10" s="2"/>
    </row>
    <row r="11" spans="1:10" x14ac:dyDescent="0.3">
      <c r="A11" s="12" t="s">
        <v>471</v>
      </c>
      <c r="B11" s="5">
        <v>33444</v>
      </c>
      <c r="C11" s="10">
        <v>90</v>
      </c>
      <c r="D11" s="4"/>
      <c r="G11" s="43"/>
      <c r="H11" s="120"/>
      <c r="I11" s="120"/>
      <c r="J11" s="120"/>
    </row>
    <row r="12" spans="1:10" x14ac:dyDescent="0.3">
      <c r="A12" s="12" t="s">
        <v>472</v>
      </c>
      <c r="B12" s="5">
        <v>33447</v>
      </c>
      <c r="C12" s="10">
        <v>65</v>
      </c>
      <c r="D12" s="4"/>
      <c r="G12" s="43"/>
      <c r="H12" s="121"/>
      <c r="I12" s="121"/>
      <c r="J12" s="121"/>
    </row>
    <row r="13" spans="1:10" x14ac:dyDescent="0.3">
      <c r="A13" s="19" t="s">
        <v>449</v>
      </c>
      <c r="B13" s="20"/>
      <c r="C13" s="20"/>
      <c r="D13" s="21"/>
      <c r="G13" s="1"/>
      <c r="H13" s="121"/>
      <c r="I13" s="121"/>
      <c r="J13" s="121"/>
    </row>
    <row r="14" spans="1:10" x14ac:dyDescent="0.3">
      <c r="A14" s="12" t="s">
        <v>450</v>
      </c>
      <c r="B14" s="54">
        <v>31525</v>
      </c>
      <c r="C14" s="10">
        <v>15.25</v>
      </c>
      <c r="D14" s="4"/>
    </row>
    <row r="15" spans="1:10" x14ac:dyDescent="0.3">
      <c r="A15" s="12" t="s">
        <v>451</v>
      </c>
      <c r="B15" s="54">
        <v>31524</v>
      </c>
      <c r="C15" s="10">
        <v>15.1</v>
      </c>
      <c r="D15" s="4"/>
    </row>
    <row r="16" spans="1:10" x14ac:dyDescent="0.3">
      <c r="A16" s="12" t="s">
        <v>452</v>
      </c>
      <c r="B16" s="54">
        <v>32924</v>
      </c>
      <c r="C16" s="10">
        <v>21.15</v>
      </c>
      <c r="D16" s="4"/>
    </row>
    <row r="17" spans="1:4" x14ac:dyDescent="0.3">
      <c r="A17" s="12" t="s">
        <v>453</v>
      </c>
      <c r="B17" s="54" t="s">
        <v>474</v>
      </c>
      <c r="C17" s="10">
        <v>19.989999999999998</v>
      </c>
      <c r="D17" s="4"/>
    </row>
    <row r="18" spans="1:4" x14ac:dyDescent="0.3">
      <c r="A18" s="12" t="s">
        <v>454</v>
      </c>
      <c r="B18" s="54" t="s">
        <v>475</v>
      </c>
      <c r="C18" s="10">
        <v>4.6100000000000003</v>
      </c>
      <c r="D18" s="4"/>
    </row>
    <row r="19" spans="1:4" x14ac:dyDescent="0.3">
      <c r="A19" s="12" t="s">
        <v>455</v>
      </c>
      <c r="B19" s="54" t="s">
        <v>476</v>
      </c>
      <c r="C19" s="10">
        <v>4.1900000000000004</v>
      </c>
      <c r="D19" s="4"/>
    </row>
    <row r="20" spans="1:4" x14ac:dyDescent="0.3">
      <c r="A20" s="12" t="s">
        <v>456</v>
      </c>
      <c r="B20" s="54" t="s">
        <v>477</v>
      </c>
      <c r="C20" s="10">
        <v>7.76</v>
      </c>
      <c r="D20" s="4"/>
    </row>
    <row r="21" spans="1:4" x14ac:dyDescent="0.3">
      <c r="A21" s="12" t="s">
        <v>457</v>
      </c>
      <c r="B21" s="54" t="s">
        <v>478</v>
      </c>
      <c r="C21" s="10">
        <v>1.25</v>
      </c>
      <c r="D21" s="4"/>
    </row>
    <row r="22" spans="1:4" x14ac:dyDescent="0.3">
      <c r="A22" s="12" t="s">
        <v>458</v>
      </c>
      <c r="B22" s="54" t="s">
        <v>479</v>
      </c>
      <c r="C22" s="10">
        <v>12.58</v>
      </c>
      <c r="D22" s="4"/>
    </row>
    <row r="23" spans="1:4" x14ac:dyDescent="0.3">
      <c r="A23" s="12" t="s">
        <v>459</v>
      </c>
      <c r="B23" s="54" t="s">
        <v>480</v>
      </c>
      <c r="C23" s="10">
        <v>11.65</v>
      </c>
      <c r="D23" s="4"/>
    </row>
    <row r="24" spans="1:4" x14ac:dyDescent="0.3">
      <c r="A24" s="12" t="s">
        <v>460</v>
      </c>
      <c r="B24" s="54" t="s">
        <v>481</v>
      </c>
      <c r="C24" s="10">
        <v>15.52</v>
      </c>
      <c r="D24" s="4"/>
    </row>
    <row r="25" spans="1:4" x14ac:dyDescent="0.3">
      <c r="A25" s="12" t="s">
        <v>461</v>
      </c>
      <c r="B25" s="54" t="s">
        <v>482</v>
      </c>
      <c r="C25" s="10">
        <v>15.1</v>
      </c>
      <c r="D25" s="4"/>
    </row>
    <row r="26" spans="1:4" x14ac:dyDescent="0.3">
      <c r="A26" s="12" t="s">
        <v>462</v>
      </c>
      <c r="B26" s="54" t="s">
        <v>483</v>
      </c>
      <c r="C26" s="10">
        <v>18.03</v>
      </c>
      <c r="D26" s="4"/>
    </row>
    <row r="27" spans="1:4" x14ac:dyDescent="0.3">
      <c r="A27" s="12" t="s">
        <v>463</v>
      </c>
      <c r="B27" s="5">
        <v>31522</v>
      </c>
      <c r="C27" s="10">
        <v>16.5</v>
      </c>
      <c r="D27" s="4"/>
    </row>
    <row r="28" spans="1:4" x14ac:dyDescent="0.3">
      <c r="A28" s="19" t="s">
        <v>464</v>
      </c>
      <c r="B28" s="20"/>
      <c r="C28" s="20"/>
      <c r="D28" s="21"/>
    </row>
    <row r="29" spans="1:4" x14ac:dyDescent="0.3">
      <c r="A29" s="12" t="s">
        <v>465</v>
      </c>
      <c r="B29" s="5">
        <v>32706</v>
      </c>
      <c r="C29" s="10">
        <v>14.33</v>
      </c>
      <c r="D29" s="4"/>
    </row>
    <row r="30" spans="1:4" x14ac:dyDescent="0.3">
      <c r="A30" s="12" t="s">
        <v>466</v>
      </c>
      <c r="B30" s="54" t="s">
        <v>484</v>
      </c>
      <c r="C30" s="10">
        <v>20.79</v>
      </c>
      <c r="D30" s="4"/>
    </row>
    <row r="31" spans="1:4" x14ac:dyDescent="0.3">
      <c r="A31" s="12" t="s">
        <v>467</v>
      </c>
      <c r="B31" s="54" t="s">
        <v>485</v>
      </c>
      <c r="C31" s="10">
        <v>9.14</v>
      </c>
      <c r="D31" s="4"/>
    </row>
    <row r="32" spans="1:4" x14ac:dyDescent="0.3">
      <c r="A32" s="12" t="s">
        <v>468</v>
      </c>
      <c r="B32" s="54" t="s">
        <v>486</v>
      </c>
      <c r="C32" s="10">
        <v>13</v>
      </c>
      <c r="D32" s="4"/>
    </row>
    <row r="33" spans="1:4" x14ac:dyDescent="0.3">
      <c r="A33" s="12" t="s">
        <v>469</v>
      </c>
      <c r="B33" s="54" t="s">
        <v>487</v>
      </c>
      <c r="C33" s="10">
        <v>8.75</v>
      </c>
      <c r="D33" s="4"/>
    </row>
    <row r="34" spans="1:4" x14ac:dyDescent="0.3">
      <c r="A34" s="12" t="s">
        <v>470</v>
      </c>
      <c r="B34" s="54" t="s">
        <v>488</v>
      </c>
      <c r="C34" s="10">
        <v>11.5</v>
      </c>
      <c r="D34" s="4"/>
    </row>
  </sheetData>
  <mergeCells count="3">
    <mergeCell ref="H13:J13"/>
    <mergeCell ref="H11:J11"/>
    <mergeCell ref="H12:J12"/>
  </mergeCells>
  <hyperlinks>
    <hyperlink ref="A3" r:id="rId1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9"/>
  <sheetViews>
    <sheetView workbookViewId="0">
      <pane ySplit="9" topLeftCell="A10" activePane="bottomLeft" state="frozen"/>
      <selection activeCell="A35" sqref="A35"/>
      <selection pane="bottomLeft" activeCell="D31" sqref="D31"/>
    </sheetView>
  </sheetViews>
  <sheetFormatPr defaultColWidth="9.33203125" defaultRowHeight="10.199999999999999" x14ac:dyDescent="0.2"/>
  <cols>
    <col min="1" max="1" width="86.33203125" style="1" customWidth="1"/>
    <col min="2" max="4" width="15.33203125" style="2" customWidth="1"/>
    <col min="5" max="7" width="9.33203125" style="1"/>
    <col min="8" max="8" width="10.6640625" style="1" bestFit="1" customWidth="1"/>
    <col min="9" max="16384" width="9.33203125" style="1"/>
  </cols>
  <sheetData>
    <row r="2" spans="1:8" x14ac:dyDescent="0.2">
      <c r="A2" s="39"/>
      <c r="B2" s="7"/>
    </row>
    <row r="3" spans="1:8" ht="12" customHeight="1" x14ac:dyDescent="0.2">
      <c r="A3" s="41" t="s">
        <v>1</v>
      </c>
      <c r="B3" s="7"/>
    </row>
    <row r="4" spans="1:8" ht="12" customHeight="1" x14ac:dyDescent="0.2">
      <c r="A4" s="45"/>
      <c r="B4" s="7"/>
    </row>
    <row r="5" spans="1:8" ht="12" customHeight="1" x14ac:dyDescent="0.2">
      <c r="A5" s="40" t="s">
        <v>298</v>
      </c>
      <c r="B5" s="7"/>
    </row>
    <row r="6" spans="1:8" x14ac:dyDescent="0.2">
      <c r="A6" s="41" t="s">
        <v>304</v>
      </c>
      <c r="B6" s="58" t="s">
        <v>443</v>
      </c>
    </row>
    <row r="7" spans="1:8" x14ac:dyDescent="0.2">
      <c r="A7" s="41" t="s">
        <v>311</v>
      </c>
      <c r="B7" s="58" t="s">
        <v>444</v>
      </c>
    </row>
    <row r="9" spans="1:8" ht="11.4" x14ac:dyDescent="0.2">
      <c r="A9" s="13" t="s">
        <v>3</v>
      </c>
      <c r="B9" s="14" t="s">
        <v>0</v>
      </c>
      <c r="C9" s="14" t="s">
        <v>2</v>
      </c>
      <c r="D9" s="15"/>
      <c r="F9" s="104"/>
    </row>
    <row r="10" spans="1:8" ht="11.4" x14ac:dyDescent="0.2">
      <c r="A10" s="9" t="s">
        <v>11</v>
      </c>
      <c r="B10" s="8"/>
      <c r="C10" s="8"/>
      <c r="D10" s="11"/>
    </row>
    <row r="11" spans="1:8" x14ac:dyDescent="0.2">
      <c r="A11" s="51" t="s">
        <v>491</v>
      </c>
      <c r="B11" s="30">
        <v>13824</v>
      </c>
      <c r="C11" s="32">
        <v>0.89</v>
      </c>
      <c r="D11" s="4"/>
    </row>
    <row r="12" spans="1:8" x14ac:dyDescent="0.2">
      <c r="A12" s="12" t="s">
        <v>4</v>
      </c>
      <c r="B12" s="5">
        <v>23053</v>
      </c>
      <c r="C12" s="10">
        <v>1.1599999999999999</v>
      </c>
      <c r="D12" s="4"/>
    </row>
    <row r="13" spans="1:8" x14ac:dyDescent="0.2">
      <c r="A13" s="12" t="s">
        <v>5</v>
      </c>
      <c r="B13" s="5">
        <v>23050</v>
      </c>
      <c r="C13" s="10">
        <v>2.17</v>
      </c>
      <c r="D13" s="4"/>
    </row>
    <row r="14" spans="1:8" x14ac:dyDescent="0.2">
      <c r="A14" s="51" t="s">
        <v>6</v>
      </c>
      <c r="B14" s="30">
        <v>18114</v>
      </c>
      <c r="C14" s="68">
        <v>3.6949999999999997E-2</v>
      </c>
      <c r="D14" s="69"/>
      <c r="F14" s="90"/>
      <c r="G14" s="90"/>
      <c r="H14" s="90"/>
    </row>
    <row r="15" spans="1:8" x14ac:dyDescent="0.2">
      <c r="A15" s="51" t="s">
        <v>7</v>
      </c>
      <c r="B15" s="30">
        <v>21692</v>
      </c>
      <c r="C15" s="32">
        <v>1.1399999999999999</v>
      </c>
      <c r="D15" s="4"/>
    </row>
    <row r="16" spans="1:8" x14ac:dyDescent="0.2">
      <c r="A16" s="12" t="s">
        <v>8</v>
      </c>
      <c r="B16" s="5">
        <v>23031</v>
      </c>
      <c r="C16" s="10">
        <v>13.43</v>
      </c>
      <c r="D16" s="4"/>
    </row>
    <row r="17" spans="1:4" x14ac:dyDescent="0.2">
      <c r="A17" s="12" t="s">
        <v>9</v>
      </c>
      <c r="B17" s="5">
        <v>31111</v>
      </c>
      <c r="C17" s="10">
        <v>268</v>
      </c>
      <c r="D17" s="4"/>
    </row>
    <row r="18" spans="1:4" x14ac:dyDescent="0.2">
      <c r="A18" s="12" t="s">
        <v>10</v>
      </c>
      <c r="B18" s="5">
        <v>23048</v>
      </c>
      <c r="C18" s="10">
        <v>245</v>
      </c>
      <c r="D18" s="4"/>
    </row>
    <row r="19" spans="1:4" x14ac:dyDescent="0.2">
      <c r="A19" s="12" t="s">
        <v>312</v>
      </c>
      <c r="B19" s="5">
        <v>21406</v>
      </c>
      <c r="C19" s="10">
        <v>14.55</v>
      </c>
      <c r="D19" s="4"/>
    </row>
    <row r="29" spans="1:4" ht="14.4" x14ac:dyDescent="0.3">
      <c r="A29"/>
    </row>
  </sheetData>
  <hyperlinks>
    <hyperlink ref="A3" r:id="rId1"/>
    <hyperlink ref="A6" r:id="rId2"/>
    <hyperlink ref="A7" r:id="rId3"/>
  </hyperlinks>
  <pageMargins left="0.25" right="0.25" top="0.75" bottom="0.75" header="0.3" footer="0.3"/>
  <pageSetup paperSize="9" scale="61" fitToHeight="0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D17"/>
  <sheetViews>
    <sheetView zoomScale="115" zoomScaleNormal="115" workbookViewId="0">
      <pane ySplit="7" topLeftCell="A8" activePane="bottomLeft" state="frozen"/>
      <selection pane="bottomLeft" activeCell="D28" sqref="D28"/>
    </sheetView>
  </sheetViews>
  <sheetFormatPr defaultColWidth="9.33203125" defaultRowHeight="10.199999999999999" x14ac:dyDescent="0.2"/>
  <cols>
    <col min="1" max="1" width="78.5546875" style="1" customWidth="1"/>
    <col min="2" max="4" width="15.33203125" style="2" customWidth="1"/>
    <col min="5" max="16384" width="9.33203125" style="1"/>
  </cols>
  <sheetData>
    <row r="3" spans="1:4" ht="15" x14ac:dyDescent="0.25">
      <c r="A3" s="22"/>
      <c r="B3" s="3"/>
    </row>
    <row r="4" spans="1:4" ht="12" customHeight="1" x14ac:dyDescent="0.3">
      <c r="A4" s="23" t="s">
        <v>1</v>
      </c>
      <c r="B4" s="3"/>
    </row>
    <row r="7" spans="1:4" x14ac:dyDescent="0.2">
      <c r="A7" s="16" t="s">
        <v>3</v>
      </c>
      <c r="B7" s="17" t="s">
        <v>0</v>
      </c>
      <c r="C7" s="17" t="s">
        <v>2</v>
      </c>
      <c r="D7" s="18"/>
    </row>
    <row r="8" spans="1:4" x14ac:dyDescent="0.2">
      <c r="A8" s="29" t="s">
        <v>37</v>
      </c>
      <c r="B8" s="30">
        <v>23754</v>
      </c>
      <c r="C8" s="31">
        <v>1</v>
      </c>
      <c r="D8" s="4"/>
    </row>
    <row r="9" spans="1:4" ht="11.4" x14ac:dyDescent="0.2">
      <c r="A9" s="9"/>
      <c r="B9" s="8"/>
      <c r="C9" s="8"/>
      <c r="D9" s="11"/>
    </row>
    <row r="10" spans="1:4" x14ac:dyDescent="0.2">
      <c r="A10" s="70" t="s">
        <v>38</v>
      </c>
      <c r="B10" s="5">
        <v>30983</v>
      </c>
      <c r="C10" s="28">
        <v>0.9</v>
      </c>
      <c r="D10" s="4"/>
    </row>
    <row r="11" spans="1:4" x14ac:dyDescent="0.2">
      <c r="A11" s="70" t="s">
        <v>36</v>
      </c>
      <c r="B11" s="5">
        <v>23856</v>
      </c>
      <c r="C11" s="28">
        <v>0.95</v>
      </c>
      <c r="D11" s="4"/>
    </row>
    <row r="12" spans="1:4" ht="11.4" x14ac:dyDescent="0.2">
      <c r="A12" s="9"/>
      <c r="B12" s="8"/>
      <c r="C12" s="8"/>
      <c r="D12" s="11"/>
    </row>
    <row r="13" spans="1:4" x14ac:dyDescent="0.2">
      <c r="A13" s="12" t="s">
        <v>493</v>
      </c>
      <c r="B13" s="6">
        <v>23260</v>
      </c>
      <c r="C13" s="10">
        <v>8.6199999999999992</v>
      </c>
      <c r="D13" s="4"/>
    </row>
    <row r="14" spans="1:4" x14ac:dyDescent="0.2">
      <c r="A14" s="12" t="s">
        <v>494</v>
      </c>
      <c r="B14" s="6">
        <v>23261</v>
      </c>
      <c r="C14" s="10">
        <v>10.36</v>
      </c>
      <c r="D14" s="4"/>
    </row>
    <row r="15" spans="1:4" x14ac:dyDescent="0.2">
      <c r="A15" s="12" t="s">
        <v>495</v>
      </c>
      <c r="B15" s="6">
        <v>23417</v>
      </c>
      <c r="C15" s="10">
        <v>7.56</v>
      </c>
      <c r="D15" s="4"/>
    </row>
    <row r="16" spans="1:4" x14ac:dyDescent="0.2">
      <c r="A16" s="12" t="s">
        <v>496</v>
      </c>
      <c r="B16" s="6">
        <v>23418</v>
      </c>
      <c r="C16" s="10">
        <v>8.6199999999999992</v>
      </c>
      <c r="D16" s="4"/>
    </row>
    <row r="17" spans="1:4" x14ac:dyDescent="0.2">
      <c r="A17" s="12" t="s">
        <v>497</v>
      </c>
      <c r="B17" s="6">
        <v>23419</v>
      </c>
      <c r="C17" s="10">
        <v>10.36</v>
      </c>
      <c r="D17" s="4"/>
    </row>
  </sheetData>
  <hyperlinks>
    <hyperlink ref="A4" r:id="rId1"/>
  </hyperlinks>
  <pageMargins left="0.25" right="0.25" top="0.75" bottom="0.75" header="0.3" footer="0.3"/>
  <pageSetup paperSize="9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0"/>
  <sheetViews>
    <sheetView zoomScale="115" zoomScaleNormal="115" workbookViewId="0">
      <pane ySplit="8" topLeftCell="A137" activePane="bottomLeft" state="frozen"/>
      <selection pane="bottomLeft" activeCell="D161" sqref="D157:D161"/>
    </sheetView>
  </sheetViews>
  <sheetFormatPr defaultColWidth="9.33203125" defaultRowHeight="10.199999999999999" x14ac:dyDescent="0.2"/>
  <cols>
    <col min="1" max="1" width="49.33203125" style="1" customWidth="1"/>
    <col min="2" max="4" width="15.33203125" style="2" customWidth="1"/>
    <col min="5" max="16384" width="9.33203125" style="1"/>
  </cols>
  <sheetData>
    <row r="2" spans="1:4" x14ac:dyDescent="0.2">
      <c r="A2" s="39"/>
      <c r="B2" s="3"/>
    </row>
    <row r="3" spans="1:4" ht="12" customHeight="1" x14ac:dyDescent="0.2">
      <c r="A3" s="43" t="s">
        <v>1</v>
      </c>
      <c r="B3" s="3"/>
    </row>
    <row r="4" spans="1:4" ht="12" customHeight="1" x14ac:dyDescent="0.2">
      <c r="A4" s="46"/>
      <c r="B4" s="3"/>
    </row>
    <row r="5" spans="1:4" ht="12" customHeight="1" x14ac:dyDescent="0.2">
      <c r="A5" s="46" t="s">
        <v>297</v>
      </c>
      <c r="B5" s="3"/>
    </row>
    <row r="6" spans="1:4" ht="12" x14ac:dyDescent="0.25">
      <c r="A6" s="99" t="s">
        <v>296</v>
      </c>
      <c r="B6" s="98" t="s">
        <v>442</v>
      </c>
      <c r="C6" s="100"/>
      <c r="D6" s="100"/>
    </row>
    <row r="8" spans="1:4" x14ac:dyDescent="0.2">
      <c r="A8" s="16" t="s">
        <v>3</v>
      </c>
      <c r="B8" s="17" t="s">
        <v>0</v>
      </c>
      <c r="C8" s="17" t="s">
        <v>2</v>
      </c>
      <c r="D8" s="18"/>
    </row>
    <row r="9" spans="1:4" x14ac:dyDescent="0.2">
      <c r="A9" s="19" t="s">
        <v>12</v>
      </c>
      <c r="B9" s="20"/>
      <c r="C9" s="20"/>
      <c r="D9" s="21"/>
    </row>
    <row r="10" spans="1:4" x14ac:dyDescent="0.2">
      <c r="A10" s="70" t="s">
        <v>501</v>
      </c>
      <c r="B10" s="5"/>
      <c r="C10" s="28">
        <v>6.65</v>
      </c>
      <c r="D10" s="4"/>
    </row>
    <row r="11" spans="1:4" x14ac:dyDescent="0.2">
      <c r="A11" s="70" t="s">
        <v>502</v>
      </c>
      <c r="B11" s="5"/>
      <c r="C11" s="28">
        <v>8.33</v>
      </c>
      <c r="D11" s="4"/>
    </row>
    <row r="12" spans="1:4" x14ac:dyDescent="0.2">
      <c r="A12" s="70" t="s">
        <v>503</v>
      </c>
      <c r="B12" s="5"/>
      <c r="C12" s="28">
        <v>11.14</v>
      </c>
      <c r="D12" s="4"/>
    </row>
    <row r="13" spans="1:4" x14ac:dyDescent="0.2">
      <c r="A13" s="70" t="s">
        <v>504</v>
      </c>
      <c r="B13" s="5"/>
      <c r="C13" s="28">
        <v>17.13</v>
      </c>
      <c r="D13" s="4"/>
    </row>
    <row r="14" spans="1:4" x14ac:dyDescent="0.2">
      <c r="A14" s="70" t="s">
        <v>505</v>
      </c>
      <c r="B14" s="5"/>
      <c r="C14" s="28">
        <v>21.53</v>
      </c>
      <c r="D14" s="4"/>
    </row>
    <row r="15" spans="1:4" x14ac:dyDescent="0.2">
      <c r="A15" s="70" t="s">
        <v>506</v>
      </c>
      <c r="B15" s="5"/>
      <c r="C15" s="28">
        <v>3.81</v>
      </c>
      <c r="D15" s="4"/>
    </row>
    <row r="16" spans="1:4" x14ac:dyDescent="0.2">
      <c r="A16" s="70" t="s">
        <v>507</v>
      </c>
      <c r="B16" s="5"/>
      <c r="C16" s="28">
        <v>3.39</v>
      </c>
      <c r="D16" s="4"/>
    </row>
    <row r="17" spans="1:4" x14ac:dyDescent="0.2">
      <c r="A17" s="70" t="s">
        <v>508</v>
      </c>
      <c r="B17" s="5"/>
      <c r="C17" s="28">
        <v>3.81</v>
      </c>
      <c r="D17" s="4"/>
    </row>
    <row r="18" spans="1:4" x14ac:dyDescent="0.2">
      <c r="A18" s="70" t="s">
        <v>509</v>
      </c>
      <c r="B18" s="5"/>
      <c r="C18" s="28">
        <v>4.5</v>
      </c>
      <c r="D18" s="4"/>
    </row>
    <row r="19" spans="1:4" x14ac:dyDescent="0.2">
      <c r="A19" s="70" t="s">
        <v>510</v>
      </c>
      <c r="B19" s="5"/>
      <c r="C19" s="28">
        <v>4.76</v>
      </c>
      <c r="D19" s="4"/>
    </row>
    <row r="20" spans="1:4" x14ac:dyDescent="0.2">
      <c r="A20" s="70" t="s">
        <v>511</v>
      </c>
      <c r="B20" s="5"/>
      <c r="C20" s="28">
        <v>5.61</v>
      </c>
      <c r="D20" s="4"/>
    </row>
    <row r="21" spans="1:4" x14ac:dyDescent="0.2">
      <c r="A21" s="70" t="s">
        <v>512</v>
      </c>
      <c r="B21" s="5"/>
      <c r="C21" s="28">
        <v>15</v>
      </c>
      <c r="D21" s="4"/>
    </row>
    <row r="22" spans="1:4" x14ac:dyDescent="0.2">
      <c r="A22" s="70" t="s">
        <v>513</v>
      </c>
      <c r="B22" s="5"/>
      <c r="C22" s="28">
        <v>11.28</v>
      </c>
      <c r="D22" s="4"/>
    </row>
    <row r="23" spans="1:4" x14ac:dyDescent="0.2">
      <c r="A23" s="70" t="s">
        <v>514</v>
      </c>
      <c r="B23" s="5"/>
      <c r="C23" s="28">
        <v>24.31</v>
      </c>
      <c r="D23" s="4"/>
    </row>
    <row r="24" spans="1:4" x14ac:dyDescent="0.2">
      <c r="A24" s="70" t="s">
        <v>515</v>
      </c>
      <c r="B24" s="5"/>
      <c r="C24" s="28">
        <v>25.31</v>
      </c>
      <c r="D24" s="4"/>
    </row>
    <row r="25" spans="1:4" x14ac:dyDescent="0.2">
      <c r="A25" s="70" t="s">
        <v>516</v>
      </c>
      <c r="B25" s="5"/>
      <c r="C25" s="28">
        <v>38.36</v>
      </c>
      <c r="D25" s="4"/>
    </row>
    <row r="26" spans="1:4" x14ac:dyDescent="0.2">
      <c r="A26" s="70" t="s">
        <v>517</v>
      </c>
      <c r="B26" s="5"/>
      <c r="C26" s="28">
        <v>51.46</v>
      </c>
      <c r="D26" s="4"/>
    </row>
    <row r="27" spans="1:4" x14ac:dyDescent="0.2">
      <c r="A27" s="70" t="s">
        <v>518</v>
      </c>
      <c r="B27" s="5"/>
      <c r="C27" s="28">
        <v>3.36</v>
      </c>
      <c r="D27" s="4"/>
    </row>
    <row r="28" spans="1:4" x14ac:dyDescent="0.2">
      <c r="A28" s="70" t="s">
        <v>519</v>
      </c>
      <c r="B28" s="5"/>
      <c r="C28" s="28">
        <v>3.17</v>
      </c>
      <c r="D28" s="4"/>
    </row>
    <row r="29" spans="1:4" x14ac:dyDescent="0.2">
      <c r="A29" s="70" t="s">
        <v>520</v>
      </c>
      <c r="B29" s="5"/>
      <c r="C29" s="28">
        <v>4.47</v>
      </c>
      <c r="D29" s="4"/>
    </row>
    <row r="30" spans="1:4" x14ac:dyDescent="0.2">
      <c r="A30" s="70" t="s">
        <v>521</v>
      </c>
      <c r="B30" s="5"/>
      <c r="C30" s="28">
        <v>4.33</v>
      </c>
      <c r="D30" s="4"/>
    </row>
    <row r="31" spans="1:4" x14ac:dyDescent="0.2">
      <c r="A31" s="70" t="s">
        <v>522</v>
      </c>
      <c r="B31" s="5"/>
      <c r="C31" s="28">
        <v>5.58</v>
      </c>
      <c r="D31" s="4"/>
    </row>
    <row r="32" spans="1:4" x14ac:dyDescent="0.2">
      <c r="A32" s="70" t="s">
        <v>523</v>
      </c>
      <c r="B32" s="5"/>
      <c r="C32" s="28">
        <v>5.54</v>
      </c>
      <c r="D32" s="4"/>
    </row>
    <row r="33" spans="1:4" x14ac:dyDescent="0.2">
      <c r="A33" s="70" t="s">
        <v>524</v>
      </c>
      <c r="B33" s="5"/>
      <c r="C33" s="28">
        <v>11.23</v>
      </c>
      <c r="D33" s="4"/>
    </row>
    <row r="34" spans="1:4" x14ac:dyDescent="0.2">
      <c r="A34" s="70" t="s">
        <v>525</v>
      </c>
      <c r="B34" s="5"/>
      <c r="C34" s="28">
        <v>12.53</v>
      </c>
      <c r="D34" s="4"/>
    </row>
    <row r="35" spans="1:4" x14ac:dyDescent="0.2">
      <c r="A35" s="70" t="s">
        <v>526</v>
      </c>
      <c r="B35" s="5"/>
      <c r="C35" s="28">
        <v>23.42</v>
      </c>
      <c r="D35" s="4"/>
    </row>
    <row r="36" spans="1:4" x14ac:dyDescent="0.2">
      <c r="A36" s="70" t="s">
        <v>527</v>
      </c>
      <c r="B36" s="5"/>
      <c r="C36" s="28">
        <v>25.31</v>
      </c>
      <c r="D36" s="4"/>
    </row>
    <row r="37" spans="1:4" x14ac:dyDescent="0.2">
      <c r="A37" s="70" t="s">
        <v>528</v>
      </c>
      <c r="B37" s="5"/>
      <c r="C37" s="28">
        <v>35.69</v>
      </c>
      <c r="D37" s="4"/>
    </row>
    <row r="38" spans="1:4" x14ac:dyDescent="0.2">
      <c r="A38" s="70" t="s">
        <v>529</v>
      </c>
      <c r="B38" s="5"/>
      <c r="C38" s="28">
        <v>48.84</v>
      </c>
      <c r="D38" s="4"/>
    </row>
    <row r="39" spans="1:4" x14ac:dyDescent="0.2">
      <c r="A39" s="70" t="s">
        <v>530</v>
      </c>
      <c r="B39" s="5"/>
      <c r="C39" s="28">
        <v>10.08</v>
      </c>
      <c r="D39" s="4"/>
    </row>
    <row r="40" spans="1:4" x14ac:dyDescent="0.2">
      <c r="A40" s="70" t="s">
        <v>531</v>
      </c>
      <c r="B40" s="5"/>
      <c r="C40" s="28">
        <v>21.88</v>
      </c>
      <c r="D40" s="4"/>
    </row>
    <row r="41" spans="1:4" x14ac:dyDescent="0.2">
      <c r="A41" s="70" t="s">
        <v>532</v>
      </c>
      <c r="B41" s="5"/>
      <c r="C41" s="28">
        <v>24.83</v>
      </c>
      <c r="D41" s="4"/>
    </row>
    <row r="42" spans="1:4" x14ac:dyDescent="0.2">
      <c r="A42" s="70" t="s">
        <v>533</v>
      </c>
      <c r="B42" s="5"/>
      <c r="C42" s="28">
        <v>24.99</v>
      </c>
      <c r="D42" s="4"/>
    </row>
    <row r="43" spans="1:4" x14ac:dyDescent="0.2">
      <c r="A43" s="70" t="s">
        <v>534</v>
      </c>
      <c r="B43" s="5"/>
      <c r="C43" s="28">
        <v>26.05</v>
      </c>
      <c r="D43" s="4"/>
    </row>
    <row r="44" spans="1:4" x14ac:dyDescent="0.2">
      <c r="A44" s="70" t="s">
        <v>535</v>
      </c>
      <c r="B44" s="5"/>
      <c r="C44" s="28">
        <v>15.82</v>
      </c>
      <c r="D44" s="4"/>
    </row>
    <row r="45" spans="1:4" x14ac:dyDescent="0.2">
      <c r="A45" s="70" t="s">
        <v>536</v>
      </c>
      <c r="B45" s="5"/>
      <c r="C45" s="28">
        <v>28.01</v>
      </c>
      <c r="D45" s="4"/>
    </row>
    <row r="46" spans="1:4" x14ac:dyDescent="0.2">
      <c r="A46" s="70" t="s">
        <v>537</v>
      </c>
      <c r="B46" s="5"/>
      <c r="C46" s="28">
        <v>53.61</v>
      </c>
      <c r="D46" s="4"/>
    </row>
    <row r="47" spans="1:4" x14ac:dyDescent="0.2">
      <c r="A47" s="70" t="s">
        <v>538</v>
      </c>
      <c r="B47" s="5"/>
      <c r="C47" s="28">
        <v>16.11</v>
      </c>
      <c r="D47" s="4"/>
    </row>
    <row r="48" spans="1:4" x14ac:dyDescent="0.2">
      <c r="A48" s="70" t="s">
        <v>539</v>
      </c>
      <c r="B48" s="5"/>
      <c r="C48" s="28">
        <v>25.1</v>
      </c>
      <c r="D48" s="4"/>
    </row>
    <row r="49" spans="1:4" x14ac:dyDescent="0.2">
      <c r="A49" s="70" t="s">
        <v>540</v>
      </c>
      <c r="B49" s="5"/>
      <c r="C49" s="28">
        <v>24.99</v>
      </c>
      <c r="D49" s="4"/>
    </row>
    <row r="50" spans="1:4" x14ac:dyDescent="0.2">
      <c r="A50" s="70" t="s">
        <v>541</v>
      </c>
      <c r="B50" s="5"/>
      <c r="C50" s="28">
        <v>25.99</v>
      </c>
      <c r="D50" s="4"/>
    </row>
    <row r="51" spans="1:4" x14ac:dyDescent="0.2">
      <c r="A51" s="70" t="s">
        <v>542</v>
      </c>
      <c r="B51" s="5"/>
      <c r="C51" s="28">
        <v>39.119999999999997</v>
      </c>
      <c r="D51" s="4"/>
    </row>
    <row r="52" spans="1:4" x14ac:dyDescent="0.2">
      <c r="A52" s="70" t="s">
        <v>543</v>
      </c>
      <c r="B52" s="5"/>
      <c r="C52" s="28">
        <v>58.83</v>
      </c>
      <c r="D52" s="4"/>
    </row>
    <row r="53" spans="1:4" x14ac:dyDescent="0.2">
      <c r="A53" s="70" t="s">
        <v>544</v>
      </c>
      <c r="B53" s="5"/>
      <c r="C53" s="28">
        <v>11.34</v>
      </c>
      <c r="D53" s="4"/>
    </row>
    <row r="54" spans="1:4" x14ac:dyDescent="0.2">
      <c r="A54" s="70" t="s">
        <v>545</v>
      </c>
      <c r="B54" s="5"/>
      <c r="C54" s="28">
        <v>12.69</v>
      </c>
      <c r="D54" s="4"/>
    </row>
    <row r="55" spans="1:4" x14ac:dyDescent="0.2">
      <c r="A55" s="70" t="s">
        <v>546</v>
      </c>
      <c r="B55" s="5"/>
      <c r="C55" s="28">
        <v>13.91</v>
      </c>
      <c r="D55" s="4"/>
    </row>
    <row r="56" spans="1:4" x14ac:dyDescent="0.2">
      <c r="A56" s="70" t="s">
        <v>547</v>
      </c>
      <c r="B56" s="5"/>
      <c r="C56" s="28">
        <v>14.07</v>
      </c>
      <c r="D56" s="4"/>
    </row>
    <row r="57" spans="1:4" x14ac:dyDescent="0.2">
      <c r="A57" s="70" t="s">
        <v>548</v>
      </c>
      <c r="B57" s="5"/>
      <c r="C57" s="28">
        <v>15.88</v>
      </c>
      <c r="D57" s="4"/>
    </row>
    <row r="58" spans="1:4" x14ac:dyDescent="0.2">
      <c r="A58" s="70" t="s">
        <v>549</v>
      </c>
      <c r="B58" s="5"/>
      <c r="C58" s="28">
        <v>3.17</v>
      </c>
      <c r="D58" s="4"/>
    </row>
    <row r="59" spans="1:4" x14ac:dyDescent="0.2">
      <c r="A59" s="70" t="s">
        <v>550</v>
      </c>
      <c r="B59" s="5"/>
      <c r="C59" s="28">
        <v>3.89</v>
      </c>
      <c r="D59" s="4"/>
    </row>
    <row r="60" spans="1:4" x14ac:dyDescent="0.2">
      <c r="A60" s="70" t="s">
        <v>551</v>
      </c>
      <c r="B60" s="5"/>
      <c r="C60" s="28">
        <v>4.7</v>
      </c>
      <c r="D60" s="4"/>
    </row>
    <row r="61" spans="1:4" x14ac:dyDescent="0.2">
      <c r="A61" s="70" t="s">
        <v>552</v>
      </c>
      <c r="B61" s="5"/>
      <c r="C61" s="28">
        <v>9.0399999999999991</v>
      </c>
      <c r="D61" s="4"/>
    </row>
    <row r="62" spans="1:4" x14ac:dyDescent="0.2">
      <c r="A62" s="70" t="s">
        <v>553</v>
      </c>
      <c r="B62" s="5"/>
      <c r="C62" s="28">
        <v>11.28</v>
      </c>
      <c r="D62" s="4"/>
    </row>
    <row r="63" spans="1:4" x14ac:dyDescent="0.2">
      <c r="A63" s="70" t="s">
        <v>554</v>
      </c>
      <c r="B63" s="5"/>
      <c r="C63" s="28">
        <v>14.65</v>
      </c>
      <c r="D63" s="4"/>
    </row>
    <row r="64" spans="1:4" x14ac:dyDescent="0.2">
      <c r="A64" s="70" t="s">
        <v>555</v>
      </c>
      <c r="B64" s="5"/>
      <c r="C64" s="28">
        <v>19.78</v>
      </c>
      <c r="D64" s="4"/>
    </row>
    <row r="65" spans="1:4" x14ac:dyDescent="0.2">
      <c r="A65" s="70" t="s">
        <v>556</v>
      </c>
      <c r="B65" s="5"/>
      <c r="C65" s="28">
        <v>2.82</v>
      </c>
      <c r="D65" s="4"/>
    </row>
    <row r="66" spans="1:4" x14ac:dyDescent="0.2">
      <c r="A66" s="70" t="s">
        <v>557</v>
      </c>
      <c r="B66" s="5"/>
      <c r="C66" s="28">
        <v>3.36</v>
      </c>
      <c r="D66" s="4"/>
    </row>
    <row r="67" spans="1:4" x14ac:dyDescent="0.2">
      <c r="A67" s="70" t="s">
        <v>558</v>
      </c>
      <c r="B67" s="5"/>
      <c r="C67" s="28">
        <v>3.43</v>
      </c>
      <c r="D67" s="4"/>
    </row>
    <row r="68" spans="1:4" x14ac:dyDescent="0.2">
      <c r="A68" s="70" t="s">
        <v>559</v>
      </c>
      <c r="B68" s="5"/>
      <c r="C68" s="28">
        <v>8.56</v>
      </c>
      <c r="D68" s="4"/>
    </row>
    <row r="69" spans="1:4" x14ac:dyDescent="0.2">
      <c r="A69" s="70" t="s">
        <v>560</v>
      </c>
      <c r="B69" s="5"/>
      <c r="C69" s="28">
        <v>8.74</v>
      </c>
      <c r="D69" s="4"/>
    </row>
    <row r="70" spans="1:4" x14ac:dyDescent="0.2">
      <c r="A70" s="70" t="s">
        <v>561</v>
      </c>
      <c r="B70" s="5"/>
      <c r="C70" s="28">
        <v>8.99</v>
      </c>
      <c r="D70" s="4"/>
    </row>
    <row r="71" spans="1:4" x14ac:dyDescent="0.2">
      <c r="A71" s="70" t="s">
        <v>562</v>
      </c>
      <c r="B71" s="5"/>
      <c r="C71" s="28">
        <v>11.99</v>
      </c>
      <c r="D71" s="4"/>
    </row>
    <row r="72" spans="1:4" x14ac:dyDescent="0.2">
      <c r="A72" s="70" t="s">
        <v>563</v>
      </c>
      <c r="B72" s="5"/>
      <c r="C72" s="28">
        <v>13.15</v>
      </c>
      <c r="D72" s="4"/>
    </row>
    <row r="73" spans="1:4" x14ac:dyDescent="0.2">
      <c r="A73" s="70" t="s">
        <v>564</v>
      </c>
      <c r="B73" s="5"/>
      <c r="C73" s="28">
        <v>4.3099999999999996</v>
      </c>
      <c r="D73" s="4"/>
    </row>
    <row r="74" spans="1:4" x14ac:dyDescent="0.2">
      <c r="A74" s="70" t="s">
        <v>565</v>
      </c>
      <c r="B74" s="5"/>
      <c r="C74" s="28">
        <v>8.89</v>
      </c>
      <c r="D74" s="4"/>
    </row>
    <row r="75" spans="1:4" x14ac:dyDescent="0.2">
      <c r="A75" s="70" t="s">
        <v>566</v>
      </c>
      <c r="B75" s="5"/>
      <c r="C75" s="28">
        <v>5.81</v>
      </c>
      <c r="D75" s="4"/>
    </row>
    <row r="76" spans="1:4" x14ac:dyDescent="0.2">
      <c r="A76" s="70" t="s">
        <v>567</v>
      </c>
      <c r="B76" s="5"/>
      <c r="C76" s="28">
        <v>11.39</v>
      </c>
      <c r="D76" s="4"/>
    </row>
    <row r="77" spans="1:4" x14ac:dyDescent="0.2">
      <c r="A77" s="70" t="s">
        <v>568</v>
      </c>
      <c r="B77" s="5"/>
      <c r="C77" s="28">
        <v>10.35</v>
      </c>
      <c r="D77" s="4"/>
    </row>
    <row r="78" spans="1:4" x14ac:dyDescent="0.2">
      <c r="A78" s="70" t="s">
        <v>569</v>
      </c>
      <c r="B78" s="5"/>
      <c r="C78" s="28">
        <v>6.9</v>
      </c>
      <c r="D78" s="4"/>
    </row>
    <row r="79" spans="1:4" x14ac:dyDescent="0.2">
      <c r="A79" s="70" t="s">
        <v>570</v>
      </c>
      <c r="B79" s="5"/>
      <c r="C79" s="28">
        <v>7.02</v>
      </c>
      <c r="D79" s="4"/>
    </row>
    <row r="80" spans="1:4" x14ac:dyDescent="0.2">
      <c r="A80" s="70" t="s">
        <v>571</v>
      </c>
      <c r="B80" s="5"/>
      <c r="C80" s="28">
        <v>12.89</v>
      </c>
      <c r="D80" s="4"/>
    </row>
    <row r="81" spans="1:4" x14ac:dyDescent="0.2">
      <c r="A81" s="70" t="s">
        <v>572</v>
      </c>
      <c r="B81" s="5"/>
      <c r="C81" s="28">
        <v>22.79</v>
      </c>
      <c r="D81" s="4"/>
    </row>
    <row r="82" spans="1:4" x14ac:dyDescent="0.2">
      <c r="A82" s="70" t="s">
        <v>573</v>
      </c>
      <c r="B82" s="5"/>
      <c r="C82" s="28">
        <v>33.08</v>
      </c>
      <c r="D82" s="4"/>
    </row>
    <row r="83" spans="1:4" x14ac:dyDescent="0.2">
      <c r="A83" s="70" t="s">
        <v>574</v>
      </c>
      <c r="B83" s="5"/>
      <c r="C83" s="28">
        <v>33.409999999999997</v>
      </c>
      <c r="D83" s="4"/>
    </row>
    <row r="84" spans="1:4" x14ac:dyDescent="0.2">
      <c r="A84" s="70" t="s">
        <v>575</v>
      </c>
      <c r="B84" s="5"/>
      <c r="C84" s="28">
        <v>27.2</v>
      </c>
      <c r="D84" s="4"/>
    </row>
    <row r="85" spans="1:4" x14ac:dyDescent="0.2">
      <c r="A85" s="70" t="s">
        <v>576</v>
      </c>
      <c r="B85" s="5"/>
      <c r="C85" s="28">
        <v>44.14</v>
      </c>
      <c r="D85" s="4"/>
    </row>
    <row r="86" spans="1:4" x14ac:dyDescent="0.2">
      <c r="A86" s="70" t="s">
        <v>577</v>
      </c>
      <c r="B86" s="5"/>
      <c r="C86" s="28">
        <v>3.43</v>
      </c>
      <c r="D86" s="4"/>
    </row>
    <row r="87" spans="1:4" x14ac:dyDescent="0.2">
      <c r="A87" s="70" t="s">
        <v>578</v>
      </c>
      <c r="B87" s="5"/>
      <c r="C87" s="28">
        <v>7.02</v>
      </c>
      <c r="D87" s="4"/>
    </row>
    <row r="88" spans="1:4" x14ac:dyDescent="0.2">
      <c r="A88" s="70" t="s">
        <v>579</v>
      </c>
      <c r="B88" s="5"/>
      <c r="C88" s="28">
        <v>4.41</v>
      </c>
      <c r="D88" s="4"/>
    </row>
    <row r="89" spans="1:4" x14ac:dyDescent="0.2">
      <c r="A89" s="70" t="s">
        <v>580</v>
      </c>
      <c r="B89" s="5"/>
      <c r="C89" s="28">
        <v>5.04</v>
      </c>
      <c r="D89" s="4"/>
    </row>
    <row r="90" spans="1:4" x14ac:dyDescent="0.2">
      <c r="A90" s="70" t="s">
        <v>581</v>
      </c>
      <c r="B90" s="5"/>
      <c r="C90" s="28">
        <v>8.8000000000000007</v>
      </c>
      <c r="D90" s="4"/>
    </row>
    <row r="91" spans="1:4" x14ac:dyDescent="0.2">
      <c r="A91" s="70" t="s">
        <v>582</v>
      </c>
      <c r="B91" s="5"/>
      <c r="C91" s="28">
        <v>11.89</v>
      </c>
      <c r="D91" s="4"/>
    </row>
    <row r="92" spans="1:4" x14ac:dyDescent="0.2">
      <c r="A92" s="70" t="s">
        <v>583</v>
      </c>
      <c r="B92" s="5"/>
      <c r="C92" s="28">
        <v>7.19</v>
      </c>
      <c r="D92" s="4"/>
    </row>
    <row r="93" spans="1:4" x14ac:dyDescent="0.2">
      <c r="A93" s="70" t="s">
        <v>584</v>
      </c>
      <c r="B93" s="5"/>
      <c r="C93" s="28">
        <v>6.63</v>
      </c>
      <c r="D93" s="4"/>
    </row>
    <row r="94" spans="1:4" x14ac:dyDescent="0.2">
      <c r="A94" s="70" t="s">
        <v>585</v>
      </c>
      <c r="B94" s="5"/>
      <c r="C94" s="28">
        <v>24.44</v>
      </c>
      <c r="D94" s="4"/>
    </row>
    <row r="95" spans="1:4" x14ac:dyDescent="0.2">
      <c r="A95" s="70" t="s">
        <v>586</v>
      </c>
      <c r="B95" s="5"/>
      <c r="C95" s="28">
        <v>19.510000000000002</v>
      </c>
      <c r="D95" s="4"/>
    </row>
    <row r="96" spans="1:4" x14ac:dyDescent="0.2">
      <c r="A96" s="70" t="s">
        <v>587</v>
      </c>
      <c r="B96" s="5"/>
      <c r="C96" s="28">
        <v>30.05</v>
      </c>
      <c r="D96" s="4"/>
    </row>
    <row r="97" spans="1:4" x14ac:dyDescent="0.2">
      <c r="A97" s="70" t="s">
        <v>588</v>
      </c>
      <c r="B97" s="5"/>
      <c r="C97" s="28">
        <v>30.53</v>
      </c>
      <c r="D97" s="4"/>
    </row>
    <row r="98" spans="1:4" x14ac:dyDescent="0.2">
      <c r="A98" s="70" t="s">
        <v>589</v>
      </c>
      <c r="B98" s="5"/>
      <c r="C98" s="28">
        <v>38.61</v>
      </c>
      <c r="D98" s="4"/>
    </row>
    <row r="99" spans="1:4" x14ac:dyDescent="0.2">
      <c r="A99" s="70" t="s">
        <v>590</v>
      </c>
      <c r="B99" s="5"/>
      <c r="C99" s="28">
        <v>15.32</v>
      </c>
      <c r="D99" s="4"/>
    </row>
    <row r="100" spans="1:4" x14ac:dyDescent="0.2">
      <c r="A100" s="70" t="s">
        <v>591</v>
      </c>
      <c r="B100" s="5"/>
      <c r="C100" s="28">
        <v>14.32</v>
      </c>
      <c r="D100" s="4"/>
    </row>
    <row r="101" spans="1:4" x14ac:dyDescent="0.2">
      <c r="A101" s="70" t="s">
        <v>592</v>
      </c>
      <c r="B101" s="5"/>
      <c r="C101" s="28">
        <v>12.1</v>
      </c>
      <c r="D101" s="4"/>
    </row>
    <row r="102" spans="1:4" x14ac:dyDescent="0.2">
      <c r="A102" s="70" t="s">
        <v>593</v>
      </c>
      <c r="B102" s="5"/>
      <c r="C102" s="28">
        <v>13.1</v>
      </c>
      <c r="D102" s="4"/>
    </row>
    <row r="103" spans="1:4" x14ac:dyDescent="0.2">
      <c r="A103" s="70" t="s">
        <v>594</v>
      </c>
      <c r="B103" s="5"/>
      <c r="C103" s="28">
        <v>11.66</v>
      </c>
      <c r="D103" s="4"/>
    </row>
    <row r="104" spans="1:4" x14ac:dyDescent="0.2">
      <c r="A104" s="70" t="s">
        <v>595</v>
      </c>
      <c r="B104" s="5"/>
      <c r="C104" s="28">
        <v>13.54</v>
      </c>
      <c r="D104" s="4"/>
    </row>
    <row r="105" spans="1:4" x14ac:dyDescent="0.2">
      <c r="A105" s="70" t="s">
        <v>596</v>
      </c>
      <c r="B105" s="5"/>
      <c r="C105" s="28">
        <v>19.87</v>
      </c>
      <c r="D105" s="4"/>
    </row>
    <row r="106" spans="1:4" x14ac:dyDescent="0.2">
      <c r="A106" s="70" t="s">
        <v>597</v>
      </c>
      <c r="B106" s="5"/>
      <c r="C106" s="28">
        <v>20.6</v>
      </c>
      <c r="D106" s="4"/>
    </row>
    <row r="107" spans="1:4" x14ac:dyDescent="0.2">
      <c r="A107" s="70" t="s">
        <v>598</v>
      </c>
      <c r="B107" s="5"/>
      <c r="C107" s="28">
        <v>22.36</v>
      </c>
      <c r="D107" s="4"/>
    </row>
    <row r="108" spans="1:4" x14ac:dyDescent="0.2">
      <c r="A108" s="70" t="s">
        <v>599</v>
      </c>
      <c r="B108" s="5"/>
      <c r="C108" s="28">
        <v>25.75</v>
      </c>
      <c r="D108" s="4"/>
    </row>
    <row r="109" spans="1:4" x14ac:dyDescent="0.2">
      <c r="A109" s="70" t="s">
        <v>600</v>
      </c>
      <c r="B109" s="5"/>
      <c r="C109" s="28">
        <v>15.23</v>
      </c>
      <c r="D109" s="4"/>
    </row>
    <row r="110" spans="1:4" x14ac:dyDescent="0.2">
      <c r="A110" s="70" t="s">
        <v>601</v>
      </c>
      <c r="B110" s="5"/>
      <c r="C110" s="28">
        <v>12.91</v>
      </c>
      <c r="D110" s="4"/>
    </row>
    <row r="111" spans="1:4" x14ac:dyDescent="0.2">
      <c r="A111" s="70" t="s">
        <v>602</v>
      </c>
      <c r="B111" s="5"/>
      <c r="C111" s="28">
        <v>13</v>
      </c>
      <c r="D111" s="4"/>
    </row>
    <row r="112" spans="1:4" x14ac:dyDescent="0.2">
      <c r="A112" s="70" t="s">
        <v>603</v>
      </c>
      <c r="B112" s="5"/>
      <c r="C112" s="28">
        <v>16.18</v>
      </c>
      <c r="D112" s="4"/>
    </row>
    <row r="113" spans="1:4" x14ac:dyDescent="0.2">
      <c r="A113" s="70" t="s">
        <v>604</v>
      </c>
      <c r="B113" s="5"/>
      <c r="C113" s="28">
        <v>5.04</v>
      </c>
      <c r="D113" s="4"/>
    </row>
    <row r="114" spans="1:4" x14ac:dyDescent="0.2">
      <c r="A114" s="70" t="s">
        <v>605</v>
      </c>
      <c r="B114" s="5"/>
      <c r="C114" s="28">
        <v>6.83</v>
      </c>
      <c r="D114" s="4"/>
    </row>
    <row r="115" spans="1:4" x14ac:dyDescent="0.2">
      <c r="A115" s="70" t="s">
        <v>606</v>
      </c>
      <c r="B115" s="5"/>
      <c r="C115" s="28">
        <v>8.8000000000000007</v>
      </c>
      <c r="D115" s="4"/>
    </row>
    <row r="116" spans="1:4" x14ac:dyDescent="0.2">
      <c r="A116" s="70" t="s">
        <v>607</v>
      </c>
      <c r="B116" s="5"/>
      <c r="C116" s="28">
        <v>15.91</v>
      </c>
      <c r="D116" s="4"/>
    </row>
    <row r="117" spans="1:4" x14ac:dyDescent="0.2">
      <c r="A117" s="70" t="s">
        <v>608</v>
      </c>
      <c r="B117" s="5"/>
      <c r="C117" s="28">
        <v>30.19</v>
      </c>
      <c r="D117" s="4"/>
    </row>
    <row r="118" spans="1:4" x14ac:dyDescent="0.2">
      <c r="A118" s="70" t="s">
        <v>609</v>
      </c>
      <c r="B118" s="5"/>
      <c r="C118" s="28">
        <v>57.05</v>
      </c>
      <c r="D118" s="4"/>
    </row>
    <row r="119" spans="1:4" x14ac:dyDescent="0.2">
      <c r="A119" s="70" t="s">
        <v>610</v>
      </c>
      <c r="B119" s="5"/>
      <c r="C119" s="28">
        <v>15.47</v>
      </c>
      <c r="D119" s="4"/>
    </row>
    <row r="120" spans="1:4" x14ac:dyDescent="0.2">
      <c r="A120" s="70" t="s">
        <v>611</v>
      </c>
      <c r="B120" s="5"/>
      <c r="C120" s="28">
        <v>26.23</v>
      </c>
      <c r="D120" s="4"/>
    </row>
    <row r="121" spans="1:4" x14ac:dyDescent="0.2">
      <c r="A121" s="70" t="s">
        <v>612</v>
      </c>
      <c r="B121" s="5"/>
      <c r="C121" s="28">
        <v>21.17</v>
      </c>
      <c r="D121" s="4"/>
    </row>
    <row r="122" spans="1:4" x14ac:dyDescent="0.2">
      <c r="A122" s="70" t="s">
        <v>613</v>
      </c>
      <c r="B122" s="5"/>
      <c r="C122" s="28">
        <v>26.53</v>
      </c>
      <c r="D122" s="4"/>
    </row>
    <row r="123" spans="1:4" x14ac:dyDescent="0.2">
      <c r="A123" s="70" t="s">
        <v>614</v>
      </c>
      <c r="B123" s="5"/>
      <c r="C123" s="28">
        <v>18.09</v>
      </c>
      <c r="D123" s="4"/>
    </row>
    <row r="124" spans="1:4" x14ac:dyDescent="0.2">
      <c r="A124" s="70" t="s">
        <v>615</v>
      </c>
      <c r="B124" s="5"/>
      <c r="C124" s="28">
        <v>20.65</v>
      </c>
      <c r="D124" s="4"/>
    </row>
    <row r="125" spans="1:4" x14ac:dyDescent="0.2">
      <c r="A125" s="70" t="s">
        <v>616</v>
      </c>
      <c r="B125" s="5"/>
      <c r="C125" s="28">
        <v>15.32</v>
      </c>
      <c r="D125" s="4"/>
    </row>
    <row r="126" spans="1:4" x14ac:dyDescent="0.2">
      <c r="A126" s="70" t="s">
        <v>617</v>
      </c>
      <c r="B126" s="5"/>
      <c r="C126" s="28">
        <v>12.08</v>
      </c>
      <c r="D126" s="4"/>
    </row>
    <row r="127" spans="1:4" x14ac:dyDescent="0.2">
      <c r="A127" s="70" t="s">
        <v>618</v>
      </c>
      <c r="B127" s="5"/>
      <c r="C127" s="28">
        <v>6.24</v>
      </c>
      <c r="D127" s="4"/>
    </row>
    <row r="128" spans="1:4" x14ac:dyDescent="0.2">
      <c r="A128" s="70" t="s">
        <v>619</v>
      </c>
      <c r="B128" s="5"/>
      <c r="C128" s="28">
        <v>12.12</v>
      </c>
      <c r="D128" s="4"/>
    </row>
    <row r="129" spans="1:4" x14ac:dyDescent="0.2">
      <c r="A129" s="70" t="s">
        <v>620</v>
      </c>
      <c r="B129" s="5"/>
      <c r="C129" s="28">
        <v>17.14</v>
      </c>
      <c r="D129" s="4"/>
    </row>
    <row r="130" spans="1:4" x14ac:dyDescent="0.2">
      <c r="A130" s="70" t="s">
        <v>621</v>
      </c>
      <c r="B130" s="5"/>
      <c r="C130" s="28">
        <v>16.489999999999998</v>
      </c>
      <c r="D130" s="4"/>
    </row>
    <row r="131" spans="1:4" x14ac:dyDescent="0.2">
      <c r="A131" s="70" t="s">
        <v>622</v>
      </c>
      <c r="B131" s="5"/>
      <c r="C131" s="28">
        <v>13.82</v>
      </c>
      <c r="D131" s="4"/>
    </row>
    <row r="132" spans="1:4" x14ac:dyDescent="0.2">
      <c r="A132" s="70" t="s">
        <v>623</v>
      </c>
      <c r="B132" s="5"/>
      <c r="C132" s="28">
        <v>15.21</v>
      </c>
      <c r="D132" s="4"/>
    </row>
    <row r="133" spans="1:4" x14ac:dyDescent="0.2">
      <c r="A133" s="70" t="s">
        <v>624</v>
      </c>
      <c r="B133" s="5"/>
      <c r="C133" s="28">
        <v>7.51</v>
      </c>
      <c r="D133" s="4"/>
    </row>
    <row r="134" spans="1:4" x14ac:dyDescent="0.2">
      <c r="A134" s="70" t="s">
        <v>625</v>
      </c>
      <c r="B134" s="5"/>
      <c r="C134" s="28">
        <v>16.38</v>
      </c>
      <c r="D134" s="4"/>
    </row>
    <row r="135" spans="1:4" x14ac:dyDescent="0.2">
      <c r="A135" s="70" t="s">
        <v>626</v>
      </c>
      <c r="B135" s="5"/>
      <c r="C135" s="28">
        <v>14.64</v>
      </c>
      <c r="D135" s="4"/>
    </row>
    <row r="136" spans="1:4" x14ac:dyDescent="0.2">
      <c r="A136" s="70" t="s">
        <v>627</v>
      </c>
      <c r="B136" s="5"/>
      <c r="C136" s="28">
        <v>9.41</v>
      </c>
      <c r="D136" s="4"/>
    </row>
    <row r="137" spans="1:4" x14ac:dyDescent="0.2">
      <c r="A137" s="70" t="s">
        <v>628</v>
      </c>
      <c r="B137" s="5"/>
      <c r="C137" s="28">
        <v>14.14</v>
      </c>
      <c r="D137" s="4"/>
    </row>
    <row r="138" spans="1:4" x14ac:dyDescent="0.2">
      <c r="A138" s="70" t="s">
        <v>629</v>
      </c>
      <c r="B138" s="5"/>
      <c r="C138" s="28">
        <v>17.88</v>
      </c>
      <c r="D138" s="4"/>
    </row>
    <row r="139" spans="1:4" x14ac:dyDescent="0.2">
      <c r="A139" s="70" t="s">
        <v>630</v>
      </c>
      <c r="B139" s="5"/>
      <c r="C139" s="28">
        <v>27.53</v>
      </c>
      <c r="D139" s="4"/>
    </row>
    <row r="140" spans="1:4" x14ac:dyDescent="0.2">
      <c r="A140" s="70" t="s">
        <v>631</v>
      </c>
      <c r="B140" s="5"/>
      <c r="C140" s="28">
        <v>27.75</v>
      </c>
      <c r="D140" s="4"/>
    </row>
    <row r="141" spans="1:4" x14ac:dyDescent="0.2">
      <c r="A141" s="70" t="s">
        <v>632</v>
      </c>
      <c r="B141" s="5"/>
      <c r="C141" s="28">
        <v>18.100000000000001</v>
      </c>
      <c r="D141" s="4"/>
    </row>
    <row r="142" spans="1:4" x14ac:dyDescent="0.2">
      <c r="A142" s="70" t="s">
        <v>633</v>
      </c>
      <c r="B142" s="5"/>
      <c r="C142" s="28">
        <v>28.16</v>
      </c>
      <c r="D142" s="4"/>
    </row>
    <row r="143" spans="1:4" x14ac:dyDescent="0.2">
      <c r="A143" s="70" t="s">
        <v>634</v>
      </c>
      <c r="B143" s="5"/>
      <c r="C143" s="28">
        <v>24.9</v>
      </c>
      <c r="D143" s="4"/>
    </row>
    <row r="144" spans="1:4" x14ac:dyDescent="0.2">
      <c r="A144" s="70" t="s">
        <v>635</v>
      </c>
      <c r="B144" s="5"/>
      <c r="C144" s="28">
        <v>24.33</v>
      </c>
      <c r="D144" s="4"/>
    </row>
    <row r="145" spans="1:4" x14ac:dyDescent="0.2">
      <c r="A145" s="70" t="s">
        <v>636</v>
      </c>
      <c r="B145" s="5"/>
      <c r="C145" s="28">
        <v>18.02</v>
      </c>
      <c r="D145" s="4"/>
    </row>
    <row r="146" spans="1:4" x14ac:dyDescent="0.2">
      <c r="A146" s="70" t="s">
        <v>637</v>
      </c>
      <c r="B146" s="5"/>
      <c r="C146" s="28">
        <v>27.51</v>
      </c>
      <c r="D146" s="4"/>
    </row>
    <row r="147" spans="1:4" x14ac:dyDescent="0.2">
      <c r="A147" s="70" t="s">
        <v>638</v>
      </c>
      <c r="B147" s="5"/>
      <c r="C147" s="28">
        <v>357.43</v>
      </c>
      <c r="D147" s="4"/>
    </row>
    <row r="148" spans="1:4" x14ac:dyDescent="0.2">
      <c r="A148" s="70" t="s">
        <v>639</v>
      </c>
      <c r="B148" s="5"/>
      <c r="C148" s="28">
        <v>44.84</v>
      </c>
      <c r="D148" s="4"/>
    </row>
    <row r="149" spans="1:4" x14ac:dyDescent="0.2">
      <c r="A149" s="70" t="s">
        <v>640</v>
      </c>
      <c r="B149" s="5"/>
      <c r="C149" s="28">
        <v>27.53</v>
      </c>
      <c r="D149" s="4"/>
    </row>
    <row r="150" spans="1:4" x14ac:dyDescent="0.2">
      <c r="A150" s="70" t="s">
        <v>641</v>
      </c>
      <c r="B150" s="5"/>
      <c r="C150" s="28">
        <v>44.18</v>
      </c>
      <c r="D150" s="4"/>
    </row>
    <row r="151" spans="1:4" x14ac:dyDescent="0.2">
      <c r="A151" s="70" t="s">
        <v>642</v>
      </c>
      <c r="B151" s="5"/>
      <c r="C151" s="28">
        <v>29.08</v>
      </c>
      <c r="D151" s="4"/>
    </row>
    <row r="152" spans="1:4" x14ac:dyDescent="0.2">
      <c r="A152" s="70" t="s">
        <v>643</v>
      </c>
      <c r="B152" s="5"/>
      <c r="C152" s="28">
        <v>57.05</v>
      </c>
      <c r="D152" s="4"/>
    </row>
    <row r="153" spans="1:4" x14ac:dyDescent="0.2">
      <c r="A153" s="70" t="s">
        <v>644</v>
      </c>
      <c r="B153" s="5"/>
      <c r="C153" s="28">
        <v>1.53</v>
      </c>
      <c r="D153" s="4"/>
    </row>
    <row r="154" spans="1:4" x14ac:dyDescent="0.2">
      <c r="A154" s="70" t="s">
        <v>645</v>
      </c>
      <c r="B154" s="5"/>
      <c r="C154" s="28">
        <v>3.67</v>
      </c>
      <c r="D154" s="4"/>
    </row>
    <row r="155" spans="1:4" x14ac:dyDescent="0.2">
      <c r="A155" s="70" t="s">
        <v>646</v>
      </c>
      <c r="B155" s="5"/>
      <c r="C155" s="28">
        <v>1.61</v>
      </c>
      <c r="D155" s="4"/>
    </row>
    <row r="156" spans="1:4" x14ac:dyDescent="0.2">
      <c r="A156" s="70" t="s">
        <v>647</v>
      </c>
      <c r="B156" s="5"/>
      <c r="C156" s="28">
        <v>3.13</v>
      </c>
      <c r="D156" s="4"/>
    </row>
    <row r="157" spans="1:4" x14ac:dyDescent="0.2">
      <c r="A157" s="70" t="s">
        <v>648</v>
      </c>
      <c r="B157" s="5"/>
      <c r="C157" s="28">
        <v>2.04</v>
      </c>
      <c r="D157" s="4"/>
    </row>
    <row r="158" spans="1:4" x14ac:dyDescent="0.2">
      <c r="A158" s="70" t="s">
        <v>649</v>
      </c>
      <c r="B158" s="5"/>
      <c r="C158" s="28">
        <v>3.47</v>
      </c>
      <c r="D158" s="4"/>
    </row>
    <row r="159" spans="1:4" x14ac:dyDescent="0.2">
      <c r="A159" s="70" t="s">
        <v>650</v>
      </c>
      <c r="B159" s="5"/>
      <c r="C159" s="28">
        <v>3.01</v>
      </c>
      <c r="D159" s="4"/>
    </row>
    <row r="160" spans="1:4" x14ac:dyDescent="0.2">
      <c r="A160" s="70" t="s">
        <v>651</v>
      </c>
      <c r="B160" s="5"/>
      <c r="C160" s="28">
        <v>3.69</v>
      </c>
      <c r="D160" s="4"/>
    </row>
  </sheetData>
  <hyperlinks>
    <hyperlink ref="A3" r:id="rId1"/>
    <hyperlink ref="A6" r:id="rId2"/>
  </hyperlinks>
  <pageMargins left="0.25" right="0.25" top="0.75" bottom="0.75" header="0.3" footer="0.3"/>
  <pageSetup paperSize="9" fitToHeight="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28"/>
  <sheetViews>
    <sheetView zoomScaleNormal="100" workbookViewId="0">
      <pane ySplit="9" topLeftCell="A10" activePane="bottomLeft" state="frozen"/>
      <selection pane="bottomLeft" activeCell="D8" sqref="D8:D29"/>
    </sheetView>
  </sheetViews>
  <sheetFormatPr defaultColWidth="9.33203125" defaultRowHeight="10.199999999999999" x14ac:dyDescent="0.2"/>
  <cols>
    <col min="1" max="1" width="84" style="1" customWidth="1"/>
    <col min="2" max="4" width="15.33203125" style="2" customWidth="1"/>
    <col min="5" max="16384" width="9.33203125" style="1"/>
  </cols>
  <sheetData>
    <row r="2" spans="1:4" x14ac:dyDescent="0.2">
      <c r="A2" s="39"/>
      <c r="B2" s="7"/>
    </row>
    <row r="3" spans="1:4" x14ac:dyDescent="0.2">
      <c r="A3" s="41" t="s">
        <v>1</v>
      </c>
      <c r="B3" s="7"/>
    </row>
    <row r="4" spans="1:4" x14ac:dyDescent="0.2">
      <c r="A4" s="41"/>
      <c r="B4" s="59"/>
    </row>
    <row r="5" spans="1:4" x14ac:dyDescent="0.2">
      <c r="A5" s="40" t="s">
        <v>298</v>
      </c>
      <c r="B5" s="59"/>
    </row>
    <row r="6" spans="1:4" ht="12" customHeight="1" x14ac:dyDescent="0.2">
      <c r="A6" s="43" t="s">
        <v>300</v>
      </c>
      <c r="B6" s="59" t="s">
        <v>446</v>
      </c>
    </row>
    <row r="7" spans="1:4" ht="12" customHeight="1" x14ac:dyDescent="0.2">
      <c r="A7" s="43" t="s">
        <v>308</v>
      </c>
      <c r="B7" s="59" t="s">
        <v>445</v>
      </c>
    </row>
    <row r="8" spans="1:4" ht="12" customHeight="1" x14ac:dyDescent="0.2">
      <c r="A8" s="43"/>
      <c r="B8" s="59"/>
    </row>
    <row r="9" spans="1:4" x14ac:dyDescent="0.2">
      <c r="A9" s="16" t="s">
        <v>13</v>
      </c>
      <c r="B9" s="17" t="s">
        <v>0</v>
      </c>
      <c r="C9" s="17" t="s">
        <v>2</v>
      </c>
      <c r="D9" s="18"/>
    </row>
    <row r="10" spans="1:4" x14ac:dyDescent="0.2">
      <c r="A10" s="19" t="s">
        <v>14</v>
      </c>
      <c r="B10" s="20"/>
      <c r="C10" s="20"/>
      <c r="D10" s="21"/>
    </row>
    <row r="11" spans="1:4" x14ac:dyDescent="0.2">
      <c r="A11" s="33" t="s">
        <v>182</v>
      </c>
      <c r="B11" s="5">
        <v>11343</v>
      </c>
      <c r="C11" s="25">
        <v>80</v>
      </c>
      <c r="D11" s="4"/>
    </row>
    <row r="12" spans="1:4" x14ac:dyDescent="0.2">
      <c r="A12" s="33" t="s">
        <v>183</v>
      </c>
      <c r="B12" s="5">
        <v>11345</v>
      </c>
      <c r="C12" s="25">
        <v>102</v>
      </c>
      <c r="D12" s="4"/>
    </row>
    <row r="13" spans="1:4" x14ac:dyDescent="0.2">
      <c r="A13" s="33" t="s">
        <v>189</v>
      </c>
      <c r="B13" s="5">
        <v>11347</v>
      </c>
      <c r="C13" s="25">
        <v>124</v>
      </c>
      <c r="D13" s="4"/>
    </row>
    <row r="14" spans="1:4" x14ac:dyDescent="0.2">
      <c r="A14" s="33" t="s">
        <v>190</v>
      </c>
      <c r="B14" s="5">
        <v>11349</v>
      </c>
      <c r="C14" s="25">
        <v>147</v>
      </c>
      <c r="D14" s="4"/>
    </row>
    <row r="15" spans="1:4" x14ac:dyDescent="0.2">
      <c r="A15" s="33" t="s">
        <v>191</v>
      </c>
      <c r="B15" s="5">
        <v>11351</v>
      </c>
      <c r="C15" s="25">
        <v>169</v>
      </c>
      <c r="D15" s="4"/>
    </row>
    <row r="16" spans="1:4" x14ac:dyDescent="0.2">
      <c r="A16" s="33" t="s">
        <v>192</v>
      </c>
      <c r="B16" s="5">
        <v>11353</v>
      </c>
      <c r="C16" s="25">
        <v>191</v>
      </c>
      <c r="D16" s="4"/>
    </row>
    <row r="17" spans="1:4" x14ac:dyDescent="0.2">
      <c r="A17" s="33" t="s">
        <v>193</v>
      </c>
      <c r="B17" s="5">
        <v>11355</v>
      </c>
      <c r="C17" s="25">
        <v>213</v>
      </c>
      <c r="D17" s="4"/>
    </row>
    <row r="18" spans="1:4" x14ac:dyDescent="0.2">
      <c r="A18" s="33" t="s">
        <v>194</v>
      </c>
      <c r="B18" s="5">
        <v>11357</v>
      </c>
      <c r="C18" s="25">
        <v>217</v>
      </c>
      <c r="D18" s="4"/>
    </row>
    <row r="19" spans="1:4" x14ac:dyDescent="0.2">
      <c r="A19" s="33" t="s">
        <v>198</v>
      </c>
      <c r="B19" s="5">
        <v>11335</v>
      </c>
      <c r="C19" s="25">
        <v>257</v>
      </c>
      <c r="D19" s="4"/>
    </row>
    <row r="20" spans="1:4" x14ac:dyDescent="0.2">
      <c r="A20" s="33" t="s">
        <v>195</v>
      </c>
      <c r="B20" s="5">
        <v>11337</v>
      </c>
      <c r="C20" s="25">
        <v>279</v>
      </c>
      <c r="D20" s="4"/>
    </row>
    <row r="21" spans="1:4" x14ac:dyDescent="0.2">
      <c r="A21" s="33" t="s">
        <v>196</v>
      </c>
      <c r="B21" s="5">
        <v>11339</v>
      </c>
      <c r="C21" s="25">
        <v>302</v>
      </c>
      <c r="D21" s="4"/>
    </row>
    <row r="22" spans="1:4" x14ac:dyDescent="0.2">
      <c r="A22" s="33" t="s">
        <v>197</v>
      </c>
      <c r="B22" s="5">
        <v>11341</v>
      </c>
      <c r="C22" s="25">
        <v>320</v>
      </c>
      <c r="D22" s="4"/>
    </row>
    <row r="23" spans="1:4" x14ac:dyDescent="0.2">
      <c r="A23" s="19" t="s">
        <v>15</v>
      </c>
      <c r="B23" s="20"/>
      <c r="C23" s="20"/>
      <c r="D23" s="21"/>
    </row>
    <row r="24" spans="1:4" x14ac:dyDescent="0.2">
      <c r="A24" s="26" t="s">
        <v>184</v>
      </c>
      <c r="B24" s="30">
        <v>33274</v>
      </c>
      <c r="C24" s="25">
        <v>260</v>
      </c>
      <c r="D24" s="4"/>
    </row>
    <row r="25" spans="1:4" x14ac:dyDescent="0.2">
      <c r="A25" s="26" t="s">
        <v>185</v>
      </c>
      <c r="B25" s="30">
        <v>12181</v>
      </c>
      <c r="C25" s="25">
        <v>21.24</v>
      </c>
      <c r="D25" s="4"/>
    </row>
    <row r="26" spans="1:4" x14ac:dyDescent="0.2">
      <c r="A26" s="27" t="s">
        <v>186</v>
      </c>
      <c r="B26" s="30">
        <v>12182</v>
      </c>
      <c r="C26" s="25">
        <v>26.42</v>
      </c>
      <c r="D26" s="4"/>
    </row>
    <row r="27" spans="1:4" x14ac:dyDescent="0.2">
      <c r="A27" s="27" t="s">
        <v>188</v>
      </c>
      <c r="B27" s="30">
        <v>10185</v>
      </c>
      <c r="C27" s="25">
        <v>3.46</v>
      </c>
      <c r="D27" s="4"/>
    </row>
    <row r="28" spans="1:4" x14ac:dyDescent="0.2">
      <c r="A28" s="27" t="s">
        <v>187</v>
      </c>
      <c r="B28" s="30">
        <v>31426</v>
      </c>
      <c r="C28" s="25">
        <v>4.68</v>
      </c>
      <c r="D28" s="4"/>
    </row>
  </sheetData>
  <hyperlinks>
    <hyperlink ref="A3" r:id="rId1"/>
    <hyperlink ref="A6" r:id="rId2"/>
    <hyperlink ref="A7" r:id="rId3"/>
  </hyperlinks>
  <pageMargins left="0.25" right="0.25" top="0.75" bottom="0.75" header="0.3" footer="0.3"/>
  <pageSetup paperSize="9" fitToHeight="0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2"/>
  <sheetViews>
    <sheetView zoomScaleNormal="100" workbookViewId="0">
      <pane ySplit="7" topLeftCell="A14" activePane="bottomLeft" state="frozen"/>
      <selection pane="bottomLeft" activeCell="D6" sqref="D6:D41"/>
    </sheetView>
  </sheetViews>
  <sheetFormatPr defaultColWidth="9.33203125" defaultRowHeight="10.199999999999999" x14ac:dyDescent="0.2"/>
  <cols>
    <col min="1" max="1" width="84" style="1" customWidth="1"/>
    <col min="2" max="4" width="15.33203125" style="2" customWidth="1"/>
    <col min="5" max="16384" width="9.33203125" style="1"/>
  </cols>
  <sheetData>
    <row r="1" spans="1:4" ht="16.95" customHeight="1" x14ac:dyDescent="0.2"/>
    <row r="2" spans="1:4" ht="16.95" customHeight="1" x14ac:dyDescent="0.2">
      <c r="A2" s="41" t="s">
        <v>1</v>
      </c>
      <c r="B2" s="7"/>
    </row>
    <row r="3" spans="1:4" ht="16.95" customHeight="1" x14ac:dyDescent="0.2">
      <c r="B3" s="7"/>
    </row>
    <row r="4" spans="1:4" ht="16.95" customHeight="1" x14ac:dyDescent="0.2">
      <c r="A4" s="40" t="s">
        <v>298</v>
      </c>
      <c r="B4" s="7"/>
    </row>
    <row r="5" spans="1:4" ht="16.95" customHeight="1" x14ac:dyDescent="0.2">
      <c r="A5" s="43" t="s">
        <v>303</v>
      </c>
      <c r="B5" s="59" t="s">
        <v>447</v>
      </c>
    </row>
    <row r="6" spans="1:4" ht="16.95" customHeight="1" x14ac:dyDescent="0.2">
      <c r="B6" s="7"/>
    </row>
    <row r="7" spans="1:4" x14ac:dyDescent="0.2">
      <c r="A7" s="16" t="s">
        <v>13</v>
      </c>
      <c r="B7" s="17" t="s">
        <v>0</v>
      </c>
      <c r="C7" s="17" t="s">
        <v>2</v>
      </c>
      <c r="D7" s="18"/>
    </row>
    <row r="8" spans="1:4" x14ac:dyDescent="0.2">
      <c r="A8" s="19" t="s">
        <v>39</v>
      </c>
      <c r="B8" s="20"/>
      <c r="C8" s="20"/>
      <c r="D8" s="21"/>
    </row>
    <row r="9" spans="1:4" x14ac:dyDescent="0.2">
      <c r="A9" s="33" t="s">
        <v>44</v>
      </c>
      <c r="B9" s="49" t="s">
        <v>313</v>
      </c>
      <c r="C9" s="25">
        <v>5.2247877906976896</v>
      </c>
      <c r="D9" s="4"/>
    </row>
    <row r="10" spans="1:4" x14ac:dyDescent="0.2">
      <c r="A10" s="33" t="s">
        <v>45</v>
      </c>
      <c r="B10" s="49" t="s">
        <v>314</v>
      </c>
      <c r="C10" s="25">
        <v>6.9540319767442051</v>
      </c>
      <c r="D10" s="4"/>
    </row>
    <row r="11" spans="1:4" x14ac:dyDescent="0.2">
      <c r="A11" s="33" t="s">
        <v>46</v>
      </c>
      <c r="B11" s="49" t="s">
        <v>315</v>
      </c>
      <c r="C11" s="25">
        <v>7.8680610465116496</v>
      </c>
      <c r="D11" s="4"/>
    </row>
    <row r="12" spans="1:4" x14ac:dyDescent="0.2">
      <c r="A12" s="33" t="s">
        <v>47</v>
      </c>
      <c r="B12" s="49" t="s">
        <v>316</v>
      </c>
      <c r="C12" s="25">
        <v>9.8566918604651441</v>
      </c>
      <c r="D12" s="4"/>
    </row>
    <row r="13" spans="1:4" x14ac:dyDescent="0.2">
      <c r="A13" s="33" t="s">
        <v>48</v>
      </c>
      <c r="B13" s="49" t="s">
        <v>317</v>
      </c>
      <c r="C13" s="25">
        <v>13.623973837209338</v>
      </c>
      <c r="D13" s="4"/>
    </row>
    <row r="14" spans="1:4" x14ac:dyDescent="0.2">
      <c r="A14" s="33" t="s">
        <v>49</v>
      </c>
      <c r="B14" s="49" t="s">
        <v>318</v>
      </c>
      <c r="C14" s="25">
        <v>14.155098837209342</v>
      </c>
      <c r="D14" s="4"/>
    </row>
    <row r="15" spans="1:4" x14ac:dyDescent="0.2">
      <c r="A15" s="33" t="s">
        <v>50</v>
      </c>
      <c r="B15" s="49" t="s">
        <v>319</v>
      </c>
      <c r="C15" s="25">
        <v>21.973752906976802</v>
      </c>
      <c r="D15" s="4"/>
    </row>
    <row r="16" spans="1:4" x14ac:dyDescent="0.2">
      <c r="A16" s="33" t="s">
        <v>51</v>
      </c>
      <c r="B16" s="49" t="s">
        <v>322</v>
      </c>
      <c r="C16" s="25">
        <v>26.123938953488441</v>
      </c>
      <c r="D16" s="4"/>
    </row>
    <row r="17" spans="1:4" x14ac:dyDescent="0.2">
      <c r="A17" s="33" t="s">
        <v>52</v>
      </c>
      <c r="B17" s="49" t="s">
        <v>321</v>
      </c>
      <c r="C17" s="25">
        <v>45.367956395348962</v>
      </c>
      <c r="D17" s="4"/>
    </row>
    <row r="18" spans="1:4" x14ac:dyDescent="0.2">
      <c r="A18" s="33"/>
      <c r="B18" s="49"/>
      <c r="C18" s="25"/>
      <c r="D18" s="4"/>
    </row>
    <row r="19" spans="1:4" s="50" customFormat="1" x14ac:dyDescent="0.2">
      <c r="A19" s="29" t="s">
        <v>53</v>
      </c>
      <c r="B19" s="48" t="s">
        <v>323</v>
      </c>
      <c r="C19" s="25">
        <v>6.3735000000000177</v>
      </c>
      <c r="D19" s="4"/>
    </row>
    <row r="20" spans="1:4" x14ac:dyDescent="0.2">
      <c r="A20" s="33" t="s">
        <v>54</v>
      </c>
      <c r="B20" s="49" t="s">
        <v>324</v>
      </c>
      <c r="C20" s="25">
        <v>5.8670784883721092</v>
      </c>
      <c r="D20" s="4"/>
    </row>
    <row r="21" spans="1:4" s="50" customFormat="1" x14ac:dyDescent="0.2">
      <c r="A21" s="29" t="s">
        <v>55</v>
      </c>
      <c r="B21" s="48" t="s">
        <v>325</v>
      </c>
      <c r="C21" s="25">
        <v>9.8319883720930505</v>
      </c>
      <c r="D21" s="4"/>
    </row>
    <row r="22" spans="1:4" x14ac:dyDescent="0.2">
      <c r="A22" s="33" t="s">
        <v>56</v>
      </c>
      <c r="B22" s="49" t="s">
        <v>326</v>
      </c>
      <c r="C22" s="25">
        <v>9.5602500000000266</v>
      </c>
      <c r="D22" s="4"/>
    </row>
    <row r="23" spans="1:4" s="50" customFormat="1" x14ac:dyDescent="0.2">
      <c r="A23" s="29" t="s">
        <v>57</v>
      </c>
      <c r="B23" s="48" t="s">
        <v>327</v>
      </c>
      <c r="C23" s="25">
        <v>14.809741279069808</v>
      </c>
      <c r="D23" s="4"/>
    </row>
    <row r="24" spans="1:4" x14ac:dyDescent="0.2">
      <c r="A24" s="33" t="s">
        <v>58</v>
      </c>
      <c r="B24" s="49" t="s">
        <v>328</v>
      </c>
      <c r="C24" s="25">
        <v>14.809741279069808</v>
      </c>
      <c r="D24" s="4"/>
    </row>
    <row r="25" spans="1:4" x14ac:dyDescent="0.2">
      <c r="A25" s="33" t="s">
        <v>59</v>
      </c>
      <c r="B25" s="49" t="s">
        <v>329</v>
      </c>
      <c r="C25" s="25">
        <v>23.023651162790763</v>
      </c>
      <c r="D25" s="4"/>
    </row>
    <row r="26" spans="1:4" x14ac:dyDescent="0.2">
      <c r="A26" s="33" t="s">
        <v>60</v>
      </c>
      <c r="B26" s="49" t="s">
        <v>320</v>
      </c>
      <c r="C26" s="25">
        <v>32.830936046511717</v>
      </c>
      <c r="D26" s="4"/>
    </row>
    <row r="27" spans="1:4" x14ac:dyDescent="0.2">
      <c r="A27" s="12" t="s">
        <v>61</v>
      </c>
      <c r="B27" s="49" t="s">
        <v>330</v>
      </c>
      <c r="C27" s="25">
        <v>53.236017441860469</v>
      </c>
      <c r="D27" s="4"/>
    </row>
    <row r="28" spans="1:4" x14ac:dyDescent="0.2">
      <c r="A28" s="12"/>
      <c r="B28" s="49"/>
      <c r="C28" s="25"/>
      <c r="D28" s="4"/>
    </row>
    <row r="29" spans="1:4" x14ac:dyDescent="0.2">
      <c r="A29" s="12" t="s">
        <v>62</v>
      </c>
      <c r="B29" s="49" t="s">
        <v>331</v>
      </c>
      <c r="C29" s="25">
        <v>7.979226744186068</v>
      </c>
      <c r="D29" s="4"/>
    </row>
    <row r="30" spans="1:4" x14ac:dyDescent="0.2">
      <c r="A30" s="12" t="s">
        <v>63</v>
      </c>
      <c r="B30" s="49" t="s">
        <v>332</v>
      </c>
      <c r="C30" s="25">
        <v>13.080497093023292</v>
      </c>
      <c r="D30" s="4"/>
    </row>
    <row r="31" spans="1:4" x14ac:dyDescent="0.2">
      <c r="A31" s="12" t="s">
        <v>64</v>
      </c>
      <c r="B31" s="49" t="s">
        <v>333</v>
      </c>
      <c r="C31" s="25">
        <v>18.861113372093076</v>
      </c>
      <c r="D31" s="4"/>
    </row>
    <row r="32" spans="1:4" x14ac:dyDescent="0.2">
      <c r="A32" s="12" t="s">
        <v>65</v>
      </c>
      <c r="B32" s="49" t="s">
        <v>333</v>
      </c>
      <c r="C32" s="25">
        <v>35.313636627907073</v>
      </c>
      <c r="D32" s="4"/>
    </row>
    <row r="33" spans="1:4" x14ac:dyDescent="0.2">
      <c r="A33" s="12"/>
      <c r="B33" s="49"/>
      <c r="C33" s="25"/>
      <c r="D33" s="4"/>
    </row>
    <row r="34" spans="1:4" x14ac:dyDescent="0.2">
      <c r="A34" s="12" t="s">
        <v>67</v>
      </c>
      <c r="B34" s="49" t="s">
        <v>335</v>
      </c>
      <c r="C34" s="25">
        <v>13.586918604651201</v>
      </c>
      <c r="D34" s="4"/>
    </row>
    <row r="35" spans="1:4" x14ac:dyDescent="0.2">
      <c r="A35" s="12" t="s">
        <v>68</v>
      </c>
      <c r="B35" s="49" t="s">
        <v>334</v>
      </c>
      <c r="C35" s="25">
        <v>20.170398255814007</v>
      </c>
      <c r="D35" s="4"/>
    </row>
    <row r="36" spans="1:4" x14ac:dyDescent="0.2">
      <c r="A36" s="12" t="s">
        <v>66</v>
      </c>
      <c r="B36" s="49" t="s">
        <v>336</v>
      </c>
      <c r="C36" s="25">
        <v>28.866026162790778</v>
      </c>
      <c r="D36" s="4"/>
    </row>
    <row r="37" spans="1:4" x14ac:dyDescent="0.2">
      <c r="A37" s="12"/>
      <c r="B37" s="49"/>
      <c r="C37" s="25"/>
      <c r="D37" s="4"/>
    </row>
    <row r="38" spans="1:4" x14ac:dyDescent="0.2">
      <c r="A38" s="12" t="s">
        <v>70</v>
      </c>
      <c r="B38" s="49" t="s">
        <v>337</v>
      </c>
      <c r="C38" s="25">
        <v>11.178328488372125</v>
      </c>
      <c r="D38" s="4"/>
    </row>
    <row r="39" spans="1:4" x14ac:dyDescent="0.2">
      <c r="A39" s="12" t="s">
        <v>71</v>
      </c>
      <c r="B39" s="49" t="s">
        <v>338</v>
      </c>
      <c r="C39" s="25">
        <v>14.439188953488411</v>
      </c>
      <c r="D39" s="4"/>
    </row>
    <row r="40" spans="1:4" x14ac:dyDescent="0.2">
      <c r="A40" s="12" t="s">
        <v>69</v>
      </c>
      <c r="B40" s="49" t="s">
        <v>339</v>
      </c>
      <c r="C40" s="25">
        <v>22.83837500000006</v>
      </c>
      <c r="D40" s="4"/>
    </row>
    <row r="41" spans="1:4" x14ac:dyDescent="0.2">
      <c r="B41" s="1"/>
      <c r="C41" s="1"/>
      <c r="D41" s="1"/>
    </row>
    <row r="42" spans="1:4" x14ac:dyDescent="0.2">
      <c r="B42" s="1"/>
      <c r="C42" s="1"/>
      <c r="D42" s="1"/>
    </row>
  </sheetData>
  <hyperlinks>
    <hyperlink ref="A2" r:id="rId1"/>
    <hyperlink ref="A5" r:id="rId2"/>
  </hyperlinks>
  <pageMargins left="0.25" right="0.25" top="0.75" bottom="0.75" header="0.3" footer="0.3"/>
  <pageSetup paperSize="9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оглавление</vt:lpstr>
      <vt:lpstr>cухие теплые полы AlfaMix </vt:lpstr>
      <vt:lpstr>ультратонкие полы AlfaMix</vt:lpstr>
      <vt:lpstr>холодные потолки AlfaMix</vt:lpstr>
      <vt:lpstr>комплектующие к ТП AlfaMix</vt:lpstr>
      <vt:lpstr>трубы PERT и МП AlfaMix</vt:lpstr>
      <vt:lpstr>медный пресс-фитинг Frabo</vt:lpstr>
      <vt:lpstr>коллекторы теплого пола AlfaMix</vt:lpstr>
      <vt:lpstr>краны шаровые NTM</vt:lpstr>
      <vt:lpstr>резьбовой фитинг Rinaldi</vt:lpstr>
      <vt:lpstr>пресс-фитинг NTM</vt:lpstr>
      <vt:lpstr>группы монтажа котелен AlfaMix</vt:lpstr>
      <vt:lpstr>дешлам. и деаер. Vira</vt:lpstr>
      <vt:lpstr>WILO</vt:lpstr>
      <vt:lpstr>Spirotech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дмитрий тароян</cp:lastModifiedBy>
  <cp:lastPrinted>2021-11-20T17:14:17Z</cp:lastPrinted>
  <dcterms:created xsi:type="dcterms:W3CDTF">2010-01-12T09:24:06Z</dcterms:created>
  <dcterms:modified xsi:type="dcterms:W3CDTF">2021-12-01T14:30:06Z</dcterms:modified>
</cp:coreProperties>
</file>